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X:\Ｒ７年度\Ｒ７-33 保健関係\★アレルギー確認シート\"/>
    </mc:Choice>
  </mc:AlternateContent>
  <xr:revisionPtr revIDLastSave="0" documentId="13_ncr:1_{EA64441B-1FAA-43DC-826C-80207EDDCDC7}" xr6:coauthVersionLast="47" xr6:coauthVersionMax="47" xr10:uidLastSave="{00000000-0000-0000-0000-000000000000}"/>
  <bookViews>
    <workbookView xWindow="-120" yWindow="-120" windowWidth="29040" windowHeight="15840" xr2:uid="{00000000-000D-0000-FFFF-FFFF00000000}"/>
  </bookViews>
  <sheets>
    <sheet name="確認シート（弁当）" sheetId="5" r:id="rId1"/>
    <sheet name="R7記入例" sheetId="14" r:id="rId2"/>
    <sheet name="Sheet5" sheetId="6" state="hidden" r:id="rId3"/>
  </sheets>
  <definedNames>
    <definedName name="_xlnm.Print_Area" localSheetId="1">'R7記入例'!$A$1:$H$125</definedName>
    <definedName name="_xlnm.Print_Area" localSheetId="0">'確認シート（弁当）'!$A$1:$H$125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G82" i="14"/>
  <c r="G52" i="14"/>
  <c r="J12" i="14"/>
  <c r="N11" i="14"/>
  <c r="M11" i="14"/>
  <c r="L11" i="14"/>
  <c r="K11" i="14"/>
  <c r="J11" i="14"/>
  <c r="N9" i="14"/>
  <c r="N10" i="14" s="1"/>
  <c r="M9" i="14"/>
  <c r="M10" i="14" s="1"/>
  <c r="L9" i="14"/>
  <c r="L10" i="14" s="1"/>
  <c r="K9" i="14"/>
  <c r="K10" i="14" s="1"/>
  <c r="J9" i="14"/>
  <c r="J10" i="14" s="1"/>
  <c r="A1" i="14"/>
  <c r="I117" i="14" l="1"/>
  <c r="I116" i="14"/>
  <c r="I114" i="14"/>
  <c r="I112" i="14"/>
  <c r="I111" i="14"/>
  <c r="I110" i="14"/>
  <c r="I108" i="14"/>
  <c r="I107" i="14"/>
  <c r="I106" i="14"/>
  <c r="I104" i="14"/>
  <c r="I103" i="14"/>
  <c r="I125" i="14"/>
  <c r="I102" i="14"/>
  <c r="I124" i="14"/>
  <c r="I100" i="14"/>
  <c r="I123" i="14"/>
  <c r="I99" i="14"/>
  <c r="I120" i="14"/>
  <c r="I118" i="14"/>
  <c r="G82" i="5" l="1"/>
  <c r="G52" i="5"/>
  <c r="J12" i="5" l="1"/>
  <c r="N11" i="5"/>
  <c r="M11" i="5"/>
  <c r="L11" i="5"/>
  <c r="K11" i="5"/>
  <c r="J11" i="5"/>
  <c r="N9" i="5"/>
  <c r="N10" i="5" s="1"/>
  <c r="M9" i="5"/>
  <c r="M10" i="5" s="1"/>
  <c r="L9" i="5"/>
  <c r="L10" i="5" s="1"/>
  <c r="K9" i="5"/>
  <c r="K10" i="5" s="1"/>
  <c r="J9" i="5"/>
  <c r="J10" i="5" s="1"/>
  <c r="I124" i="5" l="1"/>
  <c r="I108" i="5"/>
  <c r="I125" i="5"/>
  <c r="I120" i="5"/>
  <c r="I117" i="5"/>
  <c r="I112" i="5"/>
  <c r="I107" i="5"/>
  <c r="I102" i="5"/>
  <c r="I116" i="5"/>
  <c r="I111" i="5"/>
  <c r="I106" i="5"/>
  <c r="I114" i="5"/>
  <c r="I103" i="5"/>
  <c r="I118" i="5"/>
  <c r="I110" i="5"/>
  <c r="I104" i="5"/>
  <c r="I123" i="5"/>
  <c r="I100" i="5"/>
  <c r="I99" i="5"/>
</calcChain>
</file>

<file path=xl/sharedStrings.xml><?xml version="1.0" encoding="utf-8"?>
<sst xmlns="http://schemas.openxmlformats.org/spreadsheetml/2006/main" count="757" uniqueCount="313">
  <si>
    <t>学校名</t>
    <rPh sb="0" eb="2">
      <t>ガッコウ</t>
    </rPh>
    <rPh sb="2" eb="3">
      <t>メイ</t>
    </rPh>
    <phoneticPr fontId="4"/>
  </si>
  <si>
    <t>利用期間</t>
    <rPh sb="0" eb="2">
      <t>リヨウ</t>
    </rPh>
    <rPh sb="2" eb="4">
      <t>キカン</t>
    </rPh>
    <phoneticPr fontId="4"/>
  </si>
  <si>
    <t>アレルゲン食品名</t>
    <rPh sb="5" eb="8">
      <t>ショクヒンメイ</t>
    </rPh>
    <phoneticPr fontId="4"/>
  </si>
  <si>
    <t>アレルギー症状</t>
    <rPh sb="5" eb="7">
      <t>ショウジョウ</t>
    </rPh>
    <phoneticPr fontId="4"/>
  </si>
  <si>
    <t>アレルギー発症時の
対応</t>
    <rPh sb="5" eb="7">
      <t>ハッショウ</t>
    </rPh>
    <rPh sb="7" eb="8">
      <t>トキ</t>
    </rPh>
    <rPh sb="10" eb="12">
      <t>タイオウ</t>
    </rPh>
    <phoneticPr fontId="4"/>
  </si>
  <si>
    <t>◎調味料等の原材料名</t>
    <rPh sb="1" eb="4">
      <t>チョウミリョウ</t>
    </rPh>
    <rPh sb="4" eb="5">
      <t>トウ</t>
    </rPh>
    <phoneticPr fontId="4"/>
  </si>
  <si>
    <t>卵</t>
  </si>
  <si>
    <t>乳</t>
  </si>
  <si>
    <t>小麦</t>
  </si>
  <si>
    <t>えび</t>
  </si>
  <si>
    <t>かに</t>
  </si>
  <si>
    <t>落花生</t>
  </si>
  <si>
    <t>そば</t>
  </si>
  <si>
    <t>あわび</t>
  </si>
  <si>
    <t>いか</t>
  </si>
  <si>
    <t>いくら</t>
  </si>
  <si>
    <t>オレンジ</t>
  </si>
  <si>
    <t>カシューナッツ</t>
  </si>
  <si>
    <t>キウイフルーツ</t>
  </si>
  <si>
    <t>牛肉</t>
  </si>
  <si>
    <t>くるみ</t>
  </si>
  <si>
    <t>ごま</t>
  </si>
  <si>
    <t>さけ</t>
  </si>
  <si>
    <t>さば</t>
  </si>
  <si>
    <t>大豆</t>
  </si>
  <si>
    <t>鶏肉</t>
  </si>
  <si>
    <t>バナナ</t>
  </si>
  <si>
    <t>豚肉</t>
  </si>
  <si>
    <t>まつたけ</t>
  </si>
  <si>
    <t>もも</t>
  </si>
  <si>
    <t>やまいも</t>
  </si>
  <si>
    <t>りんご</t>
  </si>
  <si>
    <t>ゼラチン</t>
  </si>
  <si>
    <t>砂糖</t>
  </si>
  <si>
    <t>食塩</t>
  </si>
  <si>
    <t>白絞油</t>
    <phoneticPr fontId="1"/>
  </si>
  <si>
    <t>砂糖</t>
    <phoneticPr fontId="1"/>
  </si>
  <si>
    <t>酸味料</t>
  </si>
  <si>
    <t>酒精</t>
  </si>
  <si>
    <t>香辛料</t>
  </si>
  <si>
    <t>調味料(アミノ酸等)</t>
  </si>
  <si>
    <t>粒状植物性たん白</t>
  </si>
  <si>
    <t>そ の 他</t>
    <phoneticPr fontId="1"/>
  </si>
  <si>
    <t>野菜エキス</t>
  </si>
  <si>
    <t>調味料(アミノ酸)</t>
  </si>
  <si>
    <t>脱脂粉乳</t>
  </si>
  <si>
    <t>その他（食品名）→</t>
    <rPh sb="2" eb="3">
      <t>タ</t>
    </rPh>
    <rPh sb="4" eb="7">
      <t>ショクヒンメイ</t>
    </rPh>
    <phoneticPr fontId="1"/>
  </si>
  <si>
    <t>（原材料）</t>
    <rPh sb="1" eb="4">
      <t>ゲンザイリョウ</t>
    </rPh>
    <phoneticPr fontId="1"/>
  </si>
  <si>
    <t>酸化防止剤(ビタミンC)</t>
  </si>
  <si>
    <t>カラメル色素</t>
  </si>
  <si>
    <t>pH調整剤</t>
  </si>
  <si>
    <t>水あめ</t>
  </si>
  <si>
    <t>かつおエキス</t>
  </si>
  <si>
    <t>酵母エキス</t>
  </si>
  <si>
    <t>醸造酢</t>
  </si>
  <si>
    <t>糖類</t>
  </si>
  <si>
    <t>保存料(ソルビン酸)</t>
  </si>
  <si>
    <t>食用なたね油/シリコーン</t>
  </si>
  <si>
    <t>砂糖類(砂糖　乳糖)</t>
  </si>
  <si>
    <t>風味原料(かつお節粉末　かつおエキス)</t>
  </si>
  <si>
    <t>ブラックペッパー</t>
  </si>
  <si>
    <t>ホワイトペッパー</t>
  </si>
  <si>
    <t>砂糖/調味料(アミノ酸等)</t>
  </si>
  <si>
    <t>米</t>
  </si>
  <si>
    <t>米こうじ</t>
  </si>
  <si>
    <t>醸造アルコール</t>
  </si>
  <si>
    <t>米みそ(大豆　米　食塩)</t>
  </si>
  <si>
    <t>丸大豆</t>
  </si>
  <si>
    <t>食用植物油(菜種油)/豆腐用凝固剤(塩化マグネシウム)</t>
  </si>
  <si>
    <t>砂糖類(水あめ　砂糖)</t>
  </si>
  <si>
    <t>乳糖</t>
  </si>
  <si>
    <t>食用油脂</t>
  </si>
  <si>
    <t>◎弁当の原材料名</t>
    <phoneticPr fontId="4"/>
  </si>
  <si>
    <t>小麦粉加工品</t>
  </si>
  <si>
    <t>大豆たん白</t>
  </si>
  <si>
    <t>糖類(水あめ　砂糖)</t>
    <phoneticPr fontId="1"/>
  </si>
  <si>
    <t>pH調整剤</t>
    <phoneticPr fontId="1"/>
  </si>
  <si>
    <t>梅</t>
    <phoneticPr fontId="1"/>
  </si>
  <si>
    <t>かつお節</t>
  </si>
  <si>
    <t>揚げ油(大豆油)/調味料(アミノ酸)</t>
    <phoneticPr fontId="1"/>
  </si>
  <si>
    <t>弁当Ⅰ</t>
    <rPh sb="0" eb="2">
      <t>ベントウ</t>
    </rPh>
    <phoneticPr fontId="1"/>
  </si>
  <si>
    <t>食塩</t>
    <phoneticPr fontId="1"/>
  </si>
  <si>
    <t>白絞油</t>
    <phoneticPr fontId="1"/>
  </si>
  <si>
    <t>液卵白</t>
    <rPh sb="0" eb="1">
      <t>エキ</t>
    </rPh>
    <rPh sb="1" eb="3">
      <t>ランパク</t>
    </rPh>
    <phoneticPr fontId="1"/>
  </si>
  <si>
    <t>ゼラチン</t>
    <phoneticPr fontId="1"/>
  </si>
  <si>
    <t>繊維状植物性たん白</t>
    <phoneticPr fontId="1"/>
  </si>
  <si>
    <t>マーガリン</t>
    <phoneticPr fontId="1"/>
  </si>
  <si>
    <t>かにエキス</t>
    <phoneticPr fontId="1"/>
  </si>
  <si>
    <t>食塩</t>
    <phoneticPr fontId="1"/>
  </si>
  <si>
    <t>こしょう</t>
    <phoneticPr fontId="1"/>
  </si>
  <si>
    <t>香料</t>
    <phoneticPr fontId="1"/>
  </si>
  <si>
    <t>食塩</t>
    <phoneticPr fontId="1"/>
  </si>
  <si>
    <t>粉状大豆たん白(大豆)</t>
    <phoneticPr fontId="1"/>
  </si>
  <si>
    <t>植物油脂</t>
    <phoneticPr fontId="1"/>
  </si>
  <si>
    <t>おから</t>
    <phoneticPr fontId="1"/>
  </si>
  <si>
    <t>糖類(砂糖　ぶどう糖)</t>
    <phoneticPr fontId="1"/>
  </si>
  <si>
    <t>弁当Ⅱ</t>
    <rPh sb="0" eb="2">
      <t>ベントウ</t>
    </rPh>
    <phoneticPr fontId="1"/>
  </si>
  <si>
    <t>弁当Ⅲ</t>
    <rPh sb="0" eb="2">
      <t>ベントウ</t>
    </rPh>
    <phoneticPr fontId="1"/>
  </si>
  <si>
    <t>こんにゃく</t>
    <phoneticPr fontId="1"/>
  </si>
  <si>
    <t>鶏肉</t>
    <phoneticPr fontId="1"/>
  </si>
  <si>
    <t>つなぎ(パン粉　卵白)</t>
    <phoneticPr fontId="1"/>
  </si>
  <si>
    <t>粒状植物性たん白</t>
    <phoneticPr fontId="1"/>
  </si>
  <si>
    <t>砂糖</t>
    <phoneticPr fontId="1"/>
  </si>
  <si>
    <t>たら</t>
    <phoneticPr fontId="1"/>
  </si>
  <si>
    <t>カレー粉</t>
    <phoneticPr fontId="1"/>
  </si>
  <si>
    <t>ポリリン酸Na</t>
    <phoneticPr fontId="1"/>
  </si>
  <si>
    <t>卵</t>
    <phoneticPr fontId="1"/>
  </si>
  <si>
    <t>レモン</t>
    <phoneticPr fontId="1"/>
  </si>
  <si>
    <t>しょうが</t>
    <phoneticPr fontId="1"/>
  </si>
  <si>
    <t>にんにく</t>
    <phoneticPr fontId="1"/>
  </si>
  <si>
    <t>豚肉</t>
    <phoneticPr fontId="1"/>
  </si>
  <si>
    <t>豚脂肪</t>
    <phoneticPr fontId="1"/>
  </si>
  <si>
    <t>たん白加水分解物</t>
    <phoneticPr fontId="1"/>
  </si>
  <si>
    <t>リン酸塩(Na　K)</t>
    <phoneticPr fontId="1"/>
  </si>
  <si>
    <t>調味料(アミノ酸等)</t>
    <phoneticPr fontId="1"/>
  </si>
  <si>
    <t>ビタミンB1</t>
    <phoneticPr fontId="1"/>
  </si>
  <si>
    <t>香料</t>
    <phoneticPr fontId="1"/>
  </si>
  <si>
    <t>キャベツ</t>
    <phoneticPr fontId="1"/>
  </si>
  <si>
    <t>オレンジ</t>
    <phoneticPr fontId="1"/>
  </si>
  <si>
    <t>牛乳</t>
    <phoneticPr fontId="1"/>
  </si>
  <si>
    <t>かに</t>
    <phoneticPr fontId="1"/>
  </si>
  <si>
    <t>乳たん白</t>
    <phoneticPr fontId="1"/>
  </si>
  <si>
    <t>えんどう豆</t>
    <phoneticPr fontId="1"/>
  </si>
  <si>
    <t>キャベツ</t>
    <phoneticPr fontId="1"/>
  </si>
  <si>
    <t>オレンジ</t>
    <phoneticPr fontId="1"/>
  </si>
  <si>
    <t>鶏肉</t>
    <phoneticPr fontId="1"/>
  </si>
  <si>
    <t>つなぎ(パン粉　卵白)</t>
    <phoneticPr fontId="1"/>
  </si>
  <si>
    <t>里芋</t>
    <phoneticPr fontId="1"/>
  </si>
  <si>
    <t>たけのこ</t>
    <phoneticPr fontId="1"/>
  </si>
  <si>
    <t>銀鮭</t>
    <phoneticPr fontId="1"/>
  </si>
  <si>
    <t>ph調整剤</t>
    <phoneticPr fontId="1"/>
  </si>
  <si>
    <t>酸化防止剤(チャ抽出物)</t>
    <phoneticPr fontId="1"/>
  </si>
  <si>
    <t>白絞油</t>
    <phoneticPr fontId="1"/>
  </si>
  <si>
    <t>白絞油</t>
    <phoneticPr fontId="1"/>
  </si>
  <si>
    <t>白絞油</t>
    <phoneticPr fontId="1"/>
  </si>
  <si>
    <t>ほんだし</t>
    <phoneticPr fontId="1"/>
  </si>
  <si>
    <t>ほんだし</t>
    <phoneticPr fontId="1"/>
  </si>
  <si>
    <t>塩こしょう</t>
    <phoneticPr fontId="1"/>
  </si>
  <si>
    <t>はるさめ</t>
  </si>
  <si>
    <t>発酵調味料</t>
  </si>
  <si>
    <t>ごま油</t>
  </si>
  <si>
    <t>ショートニング</t>
  </si>
  <si>
    <t>豚脂</t>
  </si>
  <si>
    <t>オイスターソース</t>
  </si>
  <si>
    <t>アミノ酸液</t>
  </si>
  <si>
    <t>たん白加水分解物</t>
  </si>
  <si>
    <t>こしょう</t>
  </si>
  <si>
    <t>みりん</t>
    <phoneticPr fontId="1"/>
  </si>
  <si>
    <t>酒</t>
    <phoneticPr fontId="1"/>
  </si>
  <si>
    <t>酒</t>
    <phoneticPr fontId="1"/>
  </si>
  <si>
    <t>食用精製加工油脂</t>
  </si>
  <si>
    <t>赤しそ</t>
    <phoneticPr fontId="1"/>
  </si>
  <si>
    <t>梅酢</t>
  </si>
  <si>
    <t>○○市立○○小学校</t>
    <rPh sb="2" eb="4">
      <t>シリツ</t>
    </rPh>
    <rPh sb="6" eb="9">
      <t>ショウガッコウ</t>
    </rPh>
    <phoneticPr fontId="1"/>
  </si>
  <si>
    <t>3 小麦</t>
  </si>
  <si>
    <t>28 その他</t>
  </si>
  <si>
    <t>塗り薬</t>
    <rPh sb="0" eb="3">
      <t>ヌリグスリ</t>
    </rPh>
    <phoneticPr fontId="1"/>
  </si>
  <si>
    <t>着色料(アナトー)</t>
  </si>
  <si>
    <t>《一部に小麦　乳成分　大豆を含む》</t>
    <phoneticPr fontId="1"/>
  </si>
  <si>
    <t>乳化剤</t>
    <phoneticPr fontId="1"/>
  </si>
  <si>
    <t>乳化剤</t>
    <phoneticPr fontId="1"/>
  </si>
  <si>
    <t>《一部に小麦　卵　乳成分　ごま　大豆　鶏肉を含む》</t>
  </si>
  <si>
    <t>揚げ油(なたね油)</t>
    <phoneticPr fontId="1"/>
  </si>
  <si>
    <t>ベシャメルソースベース(小麦粉　バーム油　バター)</t>
    <phoneticPr fontId="1"/>
  </si>
  <si>
    <t>食用大豆油</t>
    <phoneticPr fontId="4"/>
  </si>
  <si>
    <t>食塩</t>
    <phoneticPr fontId="4"/>
  </si>
  <si>
    <t>天日塩/炭酸マグネシウム</t>
    <phoneticPr fontId="4"/>
  </si>
  <si>
    <t>もち米</t>
    <phoneticPr fontId="4"/>
  </si>
  <si>
    <t>原料糖</t>
    <phoneticPr fontId="4"/>
  </si>
  <si>
    <t>食用植物油脂　　　　　</t>
    <phoneticPr fontId="4"/>
  </si>
  <si>
    <t>調味料(アミノ酸等)</t>
    <phoneticPr fontId="4"/>
  </si>
  <si>
    <t>大豆</t>
    <phoneticPr fontId="4"/>
  </si>
  <si>
    <t>豆みそ(大豆　食塩)</t>
    <phoneticPr fontId="4"/>
  </si>
  <si>
    <t>湯通し塩蔵わかめ</t>
    <phoneticPr fontId="4"/>
  </si>
  <si>
    <t>食用植物油脂</t>
    <phoneticPr fontId="4"/>
  </si>
  <si>
    <t>香辛料/調味料(アミノ酸等)</t>
    <phoneticPr fontId="4"/>
  </si>
  <si>
    <t>カラメル色素</t>
    <phoneticPr fontId="4"/>
  </si>
  <si>
    <t>米</t>
    <phoneticPr fontId="4"/>
  </si>
  <si>
    <t>《一部に乳成分を含む》</t>
  </si>
  <si>
    <t>酵母エキス/調味料(アミノ酸等)</t>
    <phoneticPr fontId="4"/>
  </si>
  <si>
    <t>香辛料抽出物</t>
    <phoneticPr fontId="1"/>
  </si>
  <si>
    <t>《一部に卵　大豆　りんごを含む》</t>
    <phoneticPr fontId="1"/>
  </si>
  <si>
    <t>チキンエキス調味料（鶏肉）</t>
    <rPh sb="10" eb="12">
      <t>トリニク</t>
    </rPh>
    <phoneticPr fontId="1"/>
  </si>
  <si>
    <t>《一部に小麦　卵　乳成分　ごま　大豆　鶏肉を含む》</t>
    <phoneticPr fontId="1"/>
  </si>
  <si>
    <t>増粘剤(グァーガム)</t>
    <phoneticPr fontId="1"/>
  </si>
  <si>
    <t>パプリカ色素</t>
    <phoneticPr fontId="1"/>
  </si>
  <si>
    <t>キシロース</t>
    <phoneticPr fontId="1"/>
  </si>
  <si>
    <t>《一部に小麦　大豆　鶏肉を含む》</t>
    <phoneticPr fontId="1"/>
  </si>
  <si>
    <t>ビーフエキス調味料(牛肉)/調味料(アミノ酸等)</t>
    <rPh sb="10" eb="12">
      <t>ギュウニク</t>
    </rPh>
    <phoneticPr fontId="1"/>
  </si>
  <si>
    <t>発色剤(亜硝酸Na)</t>
    <phoneticPr fontId="1"/>
  </si>
  <si>
    <t>《一部に卵　乳成分　小麦　牛肉　豚肉　大豆を含む》</t>
    <phoneticPr fontId="1"/>
  </si>
  <si>
    <t>しそ</t>
    <phoneticPr fontId="1"/>
  </si>
  <si>
    <t>甘味料(アセスルファムカリウム)</t>
  </si>
  <si>
    <t>着色料(赤1O2　黄4)</t>
  </si>
  <si>
    <t>酸味料</t>
    <phoneticPr fontId="1"/>
  </si>
  <si>
    <t>調味料(アミノ酸等)</t>
    <phoneticPr fontId="1"/>
  </si>
  <si>
    <t>重曹</t>
  </si>
  <si>
    <t>香辛料抽出物</t>
  </si>
  <si>
    <t>トウガラシ色素</t>
    <phoneticPr fontId="1"/>
  </si>
  <si>
    <t>着色料(紅麹)</t>
    <phoneticPr fontId="1"/>
  </si>
  <si>
    <t>エキス(チキン(鶏肉)　ポーク(豚肉)　酵母)</t>
    <rPh sb="8" eb="10">
      <t>トリニク</t>
    </rPh>
    <rPh sb="16" eb="18">
      <t>ブタニク</t>
    </rPh>
    <phoneticPr fontId="1"/>
  </si>
  <si>
    <t>《一部に小麦　ごま　大豆　鶏肉　豚肉　ゼラチンを含む》</t>
  </si>
  <si>
    <t>揚げ油(なたね油)/凝固剤</t>
    <phoneticPr fontId="1"/>
  </si>
  <si>
    <t>《一部に大豆含む》</t>
    <phoneticPr fontId="1"/>
  </si>
  <si>
    <t>食塩</t>
    <rPh sb="0" eb="2">
      <t>ショクエン</t>
    </rPh>
    <phoneticPr fontId="1"/>
  </si>
  <si>
    <t>チキンエキス調味料(鶏肉)</t>
    <rPh sb="10" eb="12">
      <t>トリニク</t>
    </rPh>
    <phoneticPr fontId="1"/>
  </si>
  <si>
    <r>
      <rPr>
        <u/>
        <sz val="10"/>
        <color indexed="8"/>
        <rFont val="ＭＳ Ｐゴシック"/>
        <family val="3"/>
        <charset val="128"/>
      </rPr>
      <t>こうや豆腐</t>
    </r>
    <r>
      <rPr>
        <sz val="10"/>
        <color indexed="8"/>
        <rFont val="ＭＳ Ｐゴシック"/>
        <family val="3"/>
        <charset val="128"/>
      </rPr>
      <t>[大豆　炭酸カリウム　豆腐用凝固剤]</t>
    </r>
    <phoneticPr fontId="1"/>
  </si>
  <si>
    <t>《小麦を原材料の一部に含む》</t>
    <phoneticPr fontId="1"/>
  </si>
  <si>
    <t>豆にゅう(大豆)</t>
    <phoneticPr fontId="1"/>
  </si>
  <si>
    <t>ナチュラルチーズ</t>
    <phoneticPr fontId="1"/>
  </si>
  <si>
    <t>ナチュラルチーズ(生乳　食塩)/セルロース</t>
    <phoneticPr fontId="4"/>
  </si>
  <si>
    <t>プロセスチーズ</t>
    <phoneticPr fontId="4"/>
  </si>
  <si>
    <t>ナチュラルチーズ</t>
    <phoneticPr fontId="4"/>
  </si>
  <si>
    <t>米こうじ</t>
    <phoneticPr fontId="1"/>
  </si>
  <si>
    <t>児童名</t>
    <rPh sb="0" eb="3">
      <t>フ　リ　ガ　ナ</t>
    </rPh>
    <phoneticPr fontId="4" alignment="center"/>
  </si>
  <si>
    <t>～</t>
    <phoneticPr fontId="1"/>
  </si>
  <si>
    <t>アナフィラキシー症状の危険　</t>
    <rPh sb="8" eb="10">
      <t>ショウジョウ</t>
    </rPh>
    <rPh sb="11" eb="13">
      <t>キケン</t>
    </rPh>
    <phoneticPr fontId="4"/>
  </si>
  <si>
    <t>←ドロップダウンリストから選択</t>
    <rPh sb="13" eb="15">
      <t>センタク</t>
    </rPh>
    <phoneticPr fontId="4"/>
  </si>
  <si>
    <t>白絞油</t>
    <rPh sb="0" eb="1">
      <t>シロ</t>
    </rPh>
    <phoneticPr fontId="4"/>
  </si>
  <si>
    <t>ほんだし</t>
  </si>
  <si>
    <t>塩こしょう</t>
    <rPh sb="0" eb="1">
      <t>シオ</t>
    </rPh>
    <phoneticPr fontId="4"/>
  </si>
  <si>
    <t>塩</t>
    <rPh sb="0" eb="1">
      <t>シオ</t>
    </rPh>
    <phoneticPr fontId="4"/>
  </si>
  <si>
    <t>みりん</t>
  </si>
  <si>
    <t>砂糖</t>
    <rPh sb="0" eb="2">
      <t>サトウ</t>
    </rPh>
    <phoneticPr fontId="4"/>
  </si>
  <si>
    <t>マーガリン</t>
  </si>
  <si>
    <t>片栗粉</t>
    <rPh sb="0" eb="3">
      <t>カタクリコ</t>
    </rPh>
    <phoneticPr fontId="4"/>
  </si>
  <si>
    <t>味の素</t>
    <rPh sb="0" eb="1">
      <t>アジ</t>
    </rPh>
    <rPh sb="2" eb="3">
      <t>モト</t>
    </rPh>
    <phoneticPr fontId="4"/>
  </si>
  <si>
    <t>米みそ</t>
    <rPh sb="0" eb="1">
      <t>コメ</t>
    </rPh>
    <phoneticPr fontId="4"/>
  </si>
  <si>
    <t>調合みそ</t>
    <rPh sb="0" eb="2">
      <t>チョウゴウ</t>
    </rPh>
    <phoneticPr fontId="4"/>
  </si>
  <si>
    <t>わかめ</t>
  </si>
  <si>
    <t>油揚げ</t>
    <rPh sb="0" eb="1">
      <t>アブラ</t>
    </rPh>
    <rPh sb="1" eb="2">
      <t>アゲ</t>
    </rPh>
    <phoneticPr fontId="4"/>
  </si>
  <si>
    <t>マヨネーズ</t>
  </si>
  <si>
    <t>コンソメ</t>
  </si>
  <si>
    <t>酒</t>
    <rPh sb="0" eb="1">
      <t>サケ</t>
    </rPh>
    <phoneticPr fontId="4"/>
  </si>
  <si>
    <t>○○　○○</t>
    <rPh sb="0" eb="2">
      <t>フリナガ</t>
    </rPh>
    <rPh sb="3" eb="5">
      <t>フリガナ</t>
    </rPh>
    <phoneticPr fontId="1"/>
  </si>
  <si>
    <t>とうもろこし</t>
  </si>
  <si>
    <t>発疹</t>
  </si>
  <si>
    <t>食事前後の運動制限あり</t>
  </si>
  <si>
    <t>なし</t>
  </si>
  <si>
    <t>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t>
    <phoneticPr fontId="4"/>
  </si>
  <si>
    <t>◎記入項目</t>
    <rPh sb="1" eb="3">
      <t>キニュウ</t>
    </rPh>
    <rPh sb="3" eb="5">
      <t>コウモク</t>
    </rPh>
    <phoneticPr fontId="2"/>
  </si>
  <si>
    <t>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t>
    <phoneticPr fontId="4"/>
  </si>
  <si>
    <t>春雨</t>
  </si>
  <si>
    <t>砂糖類（砂糖　ぶどう糖果糖液糖　水あめ）</t>
  </si>
  <si>
    <t>きくらげ</t>
  </si>
  <si>
    <t>ジンジャーペースト/調味料（アミノ酸等）</t>
  </si>
  <si>
    <t>増粘剤（キサンタン）</t>
  </si>
  <si>
    <t>酵素</t>
  </si>
  <si>
    <t>着色料(カロテン)</t>
    <phoneticPr fontId="1"/>
  </si>
  <si>
    <t>香料</t>
    <phoneticPr fontId="1"/>
  </si>
  <si>
    <t>乳化剤</t>
    <phoneticPr fontId="1"/>
  </si>
  <si>
    <t>粉乳</t>
    <phoneticPr fontId="1"/>
  </si>
  <si>
    <t>乳化剤</t>
    <phoneticPr fontId="1"/>
  </si>
  <si>
    <t>《一部に小麦を含む》</t>
    <phoneticPr fontId="1"/>
  </si>
  <si>
    <t>液卵</t>
    <phoneticPr fontId="1"/>
  </si>
  <si>
    <t>かつお風味調味料/調味料(アミノ酸等)</t>
    <phoneticPr fontId="1"/>
  </si>
  <si>
    <t>増粘多糖類　</t>
    <phoneticPr fontId="1"/>
  </si>
  <si>
    <t>増粘多糖類</t>
    <phoneticPr fontId="1"/>
  </si>
  <si>
    <t>《一部に卵　乳成分　小麦　大豆を含む》</t>
    <phoneticPr fontId="1"/>
  </si>
  <si>
    <t>ミートボール</t>
  </si>
  <si>
    <t>玉子焼き</t>
  </si>
  <si>
    <t>玉子焼き</t>
    <rPh sb="0" eb="3">
      <t>タマゴヤ</t>
    </rPh>
    <phoneticPr fontId="4"/>
  </si>
  <si>
    <t>白身魚フライ</t>
    <rPh sb="0" eb="2">
      <t>シロミ</t>
    </rPh>
    <rPh sb="2" eb="3">
      <t>サカナ</t>
    </rPh>
    <phoneticPr fontId="4"/>
  </si>
  <si>
    <t>野菜コロッケ</t>
    <rPh sb="0" eb="2">
      <t>ヤサイ</t>
    </rPh>
    <phoneticPr fontId="4"/>
  </si>
  <si>
    <t>鶏唐揚げ</t>
    <rPh sb="0" eb="1">
      <t>ニワトリ</t>
    </rPh>
    <rPh sb="1" eb="3">
      <t>カラア</t>
    </rPh>
    <phoneticPr fontId="4"/>
  </si>
  <si>
    <t>ウインナーソーセージ</t>
  </si>
  <si>
    <t>ご飯</t>
    <rPh sb="1" eb="2">
      <t>ハン</t>
    </rPh>
    <phoneticPr fontId="1"/>
  </si>
  <si>
    <t>ゆかり</t>
  </si>
  <si>
    <t>梅干し</t>
    <rPh sb="0" eb="2">
      <t>ウメボ</t>
    </rPh>
    <phoneticPr fontId="4"/>
  </si>
  <si>
    <t>キャベツ　オレンジ</t>
  </si>
  <si>
    <t>えびフライ※</t>
  </si>
  <si>
    <t>かにクリームコロッケ</t>
  </si>
  <si>
    <t>春巻</t>
    <rPh sb="0" eb="1">
      <t>ハル</t>
    </rPh>
    <rPh sb="1" eb="2">
      <t>マ</t>
    </rPh>
    <phoneticPr fontId="4"/>
  </si>
  <si>
    <t>春雨の酢の物</t>
    <rPh sb="0" eb="2">
      <t>ハルサメ</t>
    </rPh>
    <rPh sb="3" eb="6">
      <t>スノモノ</t>
    </rPh>
    <phoneticPr fontId="4"/>
  </si>
  <si>
    <t>枝豆がんもの煮物</t>
    <rPh sb="0" eb="2">
      <t>エダマメ</t>
    </rPh>
    <rPh sb="6" eb="8">
      <t>ニモノ</t>
    </rPh>
    <phoneticPr fontId="4"/>
  </si>
  <si>
    <t>えんどうご飯</t>
    <rPh sb="5" eb="6">
      <t>ハン</t>
    </rPh>
    <phoneticPr fontId="4"/>
  </si>
  <si>
    <t>キャベツオレンジ</t>
  </si>
  <si>
    <t>煮物</t>
  </si>
  <si>
    <t>鮭焼き</t>
  </si>
  <si>
    <t>《一部に　かに　小麦　卵　乳成分　大豆　ゼラチンを含む》</t>
    <phoneticPr fontId="1"/>
  </si>
  <si>
    <t>にんじん</t>
  </si>
  <si>
    <t>野菜(えだまめ　にんじん)</t>
    <phoneticPr fontId="1"/>
  </si>
  <si>
    <t>たまねぎ</t>
  </si>
  <si>
    <t>野菜(たけのこ　にんじん　キャベツ　たまねぎ)</t>
  </si>
  <si>
    <t>香辛料/加工でんぷん</t>
  </si>
  <si>
    <t>加工でんぷん</t>
  </si>
  <si>
    <t>増粘剤(加工でんぷん　グァーガム)</t>
  </si>
  <si>
    <t>でんぷん</t>
  </si>
  <si>
    <t>でんぷん発酵調味料</t>
  </si>
  <si>
    <t>衣(パン粉　でんぷん　小麦粉　ぶどう糖　粉末状植物性たん白)/増粘剤(グアー)</t>
  </si>
  <si>
    <t>衣(小麦粉　でんぷん)</t>
  </si>
  <si>
    <t>結着材料(でんぷん　植物性たん白　卵たん白)</t>
  </si>
  <si>
    <t>衣(パン粉　小麦粉　食塩　砂糖　パーム油　でんぷん　卵黄粉　脱脂粉乳)</t>
  </si>
  <si>
    <t>衣[パン粉　小麦粉　糖類(砂糖　異性化液糖　ぶどう糖) でんぷん　コーンフラワー　植物油脂　ライ麦粉　粉末状植物性たん白　米粉　脱脂大豆粉末]/加工でんぷん</t>
  </si>
  <si>
    <t>皮[小麦粉　糖類(水あめ　ぶどう糖)　大豆油　食塩]/増粘剤(加工でんぷん　増粘多糖類）</t>
  </si>
  <si>
    <t>着色料(カラメル　ココア)　ベーキングパウダー　加工でんぷん</t>
  </si>
  <si>
    <t>しょうゆ</t>
  </si>
  <si>
    <t>ソース[しょうゆ　砂糖　ぶどう糖果糖液糖　醸造酢　チキンエキス調味料(鶏肉)　植物油　香辛料/増粘剤(加工でんぷん)　pH調整剤　カラメル色素調味料(アミノ酸)]</t>
    <rPh sb="35" eb="37">
      <t>トリニク</t>
    </rPh>
    <phoneticPr fontId="1"/>
  </si>
  <si>
    <t>ソース[しょうゆ　砂糖　ぶどう糖果糖液糖　醸造酢　チキンエキス調味料(鶏肉)　植物油　香辛料/増粘剤(加工でんぷん)　pH調整剤　カラメル色素　調味料(アミノ酸)]</t>
    <rPh sb="35" eb="37">
      <t>トリニク</t>
    </rPh>
    <phoneticPr fontId="1"/>
  </si>
  <si>
    <t>しょうゆ</t>
    <phoneticPr fontId="4"/>
  </si>
  <si>
    <t>〔濃口しょうゆ〕脱脂加工大豆　小麦　食塩　大豆　アルコール　保存料(安息香酸Na)</t>
  </si>
  <si>
    <t>衣(パン粉　小麦粉　でんぷん　食塩　こしょう)/調味料(アミノ酸)</t>
  </si>
  <si>
    <t>〔薄口しょうゆ〕食塩　小麦　脱脂加工大豆　大豆　ぶどう糖　小麦たん白　米/アルコール</t>
    <rPh sb="33" eb="34">
      <t>シロ</t>
    </rPh>
    <phoneticPr fontId="1"/>
  </si>
  <si>
    <t>こんぶエキス/酒精</t>
  </si>
  <si>
    <t>その他　留意点</t>
    <rPh sb="2" eb="3">
      <t>ホカ</t>
    </rPh>
    <rPh sb="4" eb="7">
      <t>リュウイテン</t>
    </rPh>
    <phoneticPr fontId="4"/>
  </si>
  <si>
    <t>（一部にごま　大豆を含む）</t>
  </si>
  <si>
    <t>《一部に乳成分　大豆を含む》</t>
  </si>
  <si>
    <t>チキンエキス(鶏肉)</t>
    <rPh sb="7" eb="9">
      <t>トリニク</t>
    </rPh>
    <phoneticPr fontId="4"/>
  </si>
  <si>
    <t>野菜(ばれいしょ　にんじん　たまねぎ　とうもろこし　グリンピース)</t>
    <phoneticPr fontId="1"/>
  </si>
  <si>
    <t>漬け原材料[食塩　醸造酢　砂糖　還元水あめ]</t>
    <phoneticPr fontId="1"/>
  </si>
  <si>
    <t>ばれいしょでんぷん</t>
    <phoneticPr fontId="1"/>
  </si>
  <si>
    <t>枝豆がんも[豆にゅう(大豆)　粉状大豆たん白(大豆)　野菜(えだまめ　にんじん)　植物油脂　おから　でんぷん　糖類(砂糖　ぶどう糖)　食塩　揚げ油(なたね油)/凝固剤　《一部に大豆含む》]</t>
    <phoneticPr fontId="1"/>
  </si>
  <si>
    <t>コーン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</si>
</sst>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m&quot;月&quot;d&quot;日&quot;\(aaa\)"/>
    <numFmt numFmtId="177" formatCode="&quot;（&quot;ggge&quot;年&quot;m&quot;月&quot;d&quot;日版)&quot;"/>
  </numFmts>
  <fonts count="26" x14ac:knownFonts="1">
    <font>
      <sz val="11"/>
      <color theme="1"/>
      <name val="ＭＳ 明朝"/>
      <family val="2"/>
      <charset val="128"/>
    </font>
    <font>
      <sz val="6"/>
      <name val="ＭＳ 明朝"/>
      <family val="2"/>
      <charset val="128"/>
    </font>
    <font>
      <b/>
      <sz val="11"/>
      <color theme="1"/>
      <name val="ＭＳ ゴシック"/>
      <family val="3"/>
      <charset val="128"/>
    </font>
    <font>
      <b/>
      <sz val="21"/>
      <color theme="1"/>
      <name val="游ゴシック"/>
      <family val="3"/>
      <charset val="128"/>
      <scheme val="minor"/>
    </font>
    <font>
      <sz val="6"/>
      <name val="ＭＳ Ｐゴシック"/>
      <family val="3"/>
      <charset val="128"/>
    </font>
    <font>
      <sz val="12.5"/>
      <color indexed="8"/>
      <name val="ＭＳ Ｐ明朝"/>
      <family val="1"/>
      <charset val="128"/>
    </font>
    <font>
      <sz val="11"/>
      <color indexed="8"/>
      <name val="ＭＳ Ｐゴシック"/>
      <family val="3"/>
      <charset val="128"/>
    </font>
    <font>
      <sz val="12"/>
      <color indexed="8"/>
      <name val="ＭＳ Ｐゴシック"/>
      <family val="3"/>
      <charset val="128"/>
    </font>
    <font>
      <b/>
      <sz val="11"/>
      <color indexed="8"/>
      <name val="ＭＳ ゴシック"/>
      <family val="3"/>
      <charset val="128"/>
    </font>
    <font>
      <sz val="10"/>
      <color indexed="8"/>
      <name val="ＭＳ ゴシック"/>
      <family val="3"/>
      <charset val="128"/>
    </font>
    <font>
      <sz val="10"/>
      <color indexed="8"/>
      <name val="ＭＳ Ｐゴシック"/>
      <family val="3"/>
      <charset val="128"/>
    </font>
    <font>
      <sz val="10"/>
      <color theme="1"/>
      <name val="ＭＳ ゴシック"/>
      <family val="3"/>
      <charset val="128"/>
    </font>
    <font>
      <b/>
      <sz val="11"/>
      <color theme="1"/>
      <name val="游ゴシック"/>
      <family val="3"/>
      <charset val="128"/>
      <scheme val="minor"/>
    </font>
    <font>
      <sz val="10"/>
      <color theme="1"/>
      <name val="游ゴシック"/>
      <family val="3"/>
      <charset val="128"/>
      <scheme val="minor"/>
    </font>
    <font>
      <b/>
      <sz val="18"/>
      <color indexed="8"/>
      <name val="ＭＳ 明朝"/>
      <family val="1"/>
      <charset val="128"/>
    </font>
    <font>
      <b/>
      <sz val="18"/>
      <color theme="1"/>
      <name val="ＭＳ 明朝"/>
      <family val="1"/>
      <charset val="128"/>
    </font>
    <font>
      <sz val="11"/>
      <color theme="1"/>
      <name val="游ゴシック"/>
      <family val="3"/>
      <charset val="128"/>
      <scheme val="minor"/>
    </font>
    <font>
      <sz val="14"/>
      <color indexed="8"/>
      <name val="HGP創英角ｺﾞｼｯｸUB"/>
      <family val="3"/>
      <charset val="128"/>
    </font>
    <font>
      <sz val="12"/>
      <color theme="1"/>
      <name val="ＭＳ 明朝"/>
      <family val="2"/>
      <charset val="128"/>
    </font>
    <font>
      <i/>
      <sz val="10"/>
      <color indexed="8"/>
      <name val="ＭＳ Ｐゴシック"/>
      <family val="3"/>
      <charset val="128"/>
    </font>
    <font>
      <u/>
      <sz val="10"/>
      <color indexed="8"/>
      <name val="ＭＳ Ｐゴシック"/>
      <family val="3"/>
      <charset val="128"/>
    </font>
    <font>
      <sz val="12"/>
      <color theme="1"/>
      <name val="ＭＳ 明朝"/>
      <family val="1"/>
      <charset val="128"/>
    </font>
    <font>
      <sz val="18"/>
      <color theme="1"/>
      <name val="ＭＳ ゴシック"/>
      <family val="3"/>
      <charset val="128"/>
    </font>
    <font>
      <b/>
      <sz val="18"/>
      <color theme="1"/>
      <name val="ＭＳ ゴシック"/>
      <family val="3"/>
      <charset val="128"/>
    </font>
    <font>
      <sz val="14"/>
      <name val="HGS創英角ｺﾞｼｯｸUB"/>
      <family val="3"/>
      <charset val="128"/>
    </font>
    <font>
      <sz val="15"/>
      <color rgb="FF111111"/>
      <name val="Arial"/>
      <family val="2"/>
    </font>
  </fonts>
  <fills count="3">
    <fill>
      <patternFill patternType="none"/>
    </fill>
    <fill>
      <patternFill patternType="gray125"/>
    </fill>
    <fill>
      <patternFill patternType="solid">
        <fgColor rgb="FFCC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6" fillId="0" borderId="0">
      <alignment vertical="center"/>
    </xf>
  </cellStyleXfs>
  <cellXfs count="146">
    <xf numFmtId="0" fontId="0" fillId="0" borderId="0" xfId="0">
      <alignment vertical="center"/>
    </xf>
    <xf numFmtId="0" fontId="5" fillId="0" borderId="0" xfId="0" applyFont="1" applyAlignment="1">
      <alignment horizontal="left" vertical="center"/>
    </xf>
    <xf numFmtId="0" fontId="10" fillId="0" borderId="0" xfId="0" applyFont="1">
      <alignment vertical="center"/>
    </xf>
    <xf numFmtId="0" fontId="2" fillId="0" borderId="0" xfId="0" applyFont="1" applyAlignment="1">
      <alignment horizontal="center" vertical="center" textRotation="255"/>
    </xf>
    <xf numFmtId="0" fontId="9" fillId="0" borderId="0" xfId="0" applyFont="1" applyAlignment="1">
      <alignment horizontal="left" vertical="center" wrapText="1"/>
    </xf>
    <xf numFmtId="0" fontId="12" fillId="0" borderId="0" xfId="0" applyFont="1" applyAlignment="1">
      <alignment horizontal="center" vertical="center" textRotation="255"/>
    </xf>
    <xf numFmtId="0" fontId="13" fillId="0" borderId="0" xfId="0" applyFont="1" applyAlignment="1">
      <alignment horizontal="left" vertical="center" wrapText="1"/>
    </xf>
    <xf numFmtId="0" fontId="11" fillId="0" borderId="0" xfId="0" applyFont="1">
      <alignment vertical="center"/>
    </xf>
    <xf numFmtId="0" fontId="0" fillId="0" borderId="0" xfId="0" applyAlignment="1">
      <alignment vertical="center" shrinkToFit="1"/>
    </xf>
    <xf numFmtId="0" fontId="10" fillId="0" borderId="0" xfId="0" applyFont="1" applyAlignment="1">
      <alignment vertical="center" shrinkToFit="1"/>
    </xf>
    <xf numFmtId="0" fontId="9"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0" borderId="16" xfId="0" applyBorder="1" applyAlignment="1">
      <alignment vertical="center" shrinkToFit="1"/>
    </xf>
    <xf numFmtId="0" fontId="0" fillId="0" borderId="14" xfId="0" applyBorder="1" applyAlignment="1">
      <alignment vertical="center" shrinkToFit="1"/>
    </xf>
    <xf numFmtId="0" fontId="0" fillId="0" borderId="20" xfId="0" applyBorder="1" applyAlignment="1">
      <alignment vertical="center" shrinkToFit="1"/>
    </xf>
    <xf numFmtId="0" fontId="0" fillId="0" borderId="1" xfId="0" applyBorder="1" applyAlignment="1">
      <alignment vertical="center" shrinkToFit="1"/>
    </xf>
    <xf numFmtId="0" fontId="10" fillId="0" borderId="14" xfId="0" applyFont="1" applyBorder="1" applyAlignment="1">
      <alignment vertical="center" shrinkToFit="1"/>
    </xf>
    <xf numFmtId="0" fontId="10" fillId="0" borderId="20" xfId="0" applyFont="1" applyBorder="1" applyAlignment="1">
      <alignment vertical="center" shrinkToFit="1"/>
    </xf>
    <xf numFmtId="0" fontId="10" fillId="0" borderId="32" xfId="0" applyFont="1" applyBorder="1" applyAlignment="1">
      <alignment vertical="center" shrinkToFit="1"/>
    </xf>
    <xf numFmtId="0" fontId="10" fillId="0" borderId="30" xfId="0" applyFont="1" applyBorder="1" applyAlignment="1">
      <alignment vertical="center" shrinkToFit="1"/>
    </xf>
    <xf numFmtId="0" fontId="10" fillId="0" borderId="29" xfId="0" applyFont="1" applyBorder="1" applyAlignment="1">
      <alignment vertical="center" shrinkToFit="1"/>
    </xf>
    <xf numFmtId="0" fontId="10" fillId="0" borderId="22" xfId="0" applyFont="1" applyBorder="1" applyAlignment="1">
      <alignment vertical="center" shrinkToFit="1"/>
    </xf>
    <xf numFmtId="0" fontId="17" fillId="0" borderId="0" xfId="1" applyFont="1">
      <alignment vertical="center"/>
    </xf>
    <xf numFmtId="0" fontId="16" fillId="0" borderId="0" xfId="1">
      <alignment vertical="center"/>
    </xf>
    <xf numFmtId="0" fontId="9" fillId="0" borderId="0" xfId="0" applyFont="1">
      <alignment vertical="center"/>
    </xf>
    <xf numFmtId="0" fontId="8" fillId="0" borderId="0" xfId="0" applyFont="1" applyAlignment="1">
      <alignment vertical="center" textRotation="255"/>
    </xf>
    <xf numFmtId="0" fontId="10" fillId="0" borderId="16" xfId="0" applyFont="1" applyBorder="1" applyAlignment="1">
      <alignment vertical="center" shrinkToFit="1"/>
    </xf>
    <xf numFmtId="0" fontId="10" fillId="0" borderId="1" xfId="0" applyFont="1" applyBorder="1" applyAlignment="1">
      <alignment vertical="center" shrinkToFit="1"/>
    </xf>
    <xf numFmtId="0" fontId="10" fillId="0" borderId="21" xfId="0" applyFont="1" applyBorder="1" applyAlignment="1">
      <alignment vertical="center" shrinkToFit="1"/>
    </xf>
    <xf numFmtId="0" fontId="10" fillId="0" borderId="33" xfId="0" applyFont="1" applyBorder="1" applyAlignment="1">
      <alignment vertical="center" shrinkToFit="1"/>
    </xf>
    <xf numFmtId="0" fontId="8" fillId="0" borderId="0" xfId="0" applyFont="1" applyAlignment="1">
      <alignment horizontal="center" vertical="center" textRotation="255"/>
    </xf>
    <xf numFmtId="0" fontId="8" fillId="0" borderId="24" xfId="0" applyFont="1" applyBorder="1" applyAlignment="1">
      <alignment vertical="center" textRotation="255"/>
    </xf>
    <xf numFmtId="0" fontId="8" fillId="0" borderId="24" xfId="0" applyFont="1" applyBorder="1" applyAlignment="1">
      <alignment horizontal="center" vertical="center" textRotation="255"/>
    </xf>
    <xf numFmtId="0" fontId="10" fillId="0" borderId="41" xfId="0" applyFont="1" applyBorder="1" applyAlignment="1">
      <alignment vertical="center" shrinkToFit="1"/>
    </xf>
    <xf numFmtId="0" fontId="10" fillId="0" borderId="9" xfId="0" applyFont="1" applyBorder="1" applyAlignment="1">
      <alignment vertical="center" shrinkToFit="1"/>
    </xf>
    <xf numFmtId="0" fontId="10" fillId="0" borderId="4" xfId="0" applyFont="1" applyBorder="1" applyAlignment="1">
      <alignment vertical="center" shrinkToFit="1"/>
    </xf>
    <xf numFmtId="0" fontId="10" fillId="0" borderId="42" xfId="0" applyFont="1" applyBorder="1" applyAlignment="1">
      <alignment vertical="center" shrinkToFit="1"/>
    </xf>
    <xf numFmtId="0" fontId="10" fillId="0" borderId="15" xfId="0" applyFont="1" applyBorder="1" applyAlignment="1">
      <alignment vertical="center" shrinkToFit="1"/>
    </xf>
    <xf numFmtId="0" fontId="10" fillId="0" borderId="13" xfId="0" applyFont="1" applyBorder="1" applyAlignment="1">
      <alignment vertical="center" shrinkToFit="1"/>
    </xf>
    <xf numFmtId="0" fontId="10" fillId="0" borderId="26" xfId="0" applyFont="1" applyBorder="1" applyAlignment="1">
      <alignment vertical="center" shrinkToFit="1"/>
    </xf>
    <xf numFmtId="0" fontId="20" fillId="0" borderId="1" xfId="0" applyFont="1" applyBorder="1" applyAlignment="1">
      <alignment vertical="center" shrinkToFit="1"/>
    </xf>
    <xf numFmtId="0" fontId="19" fillId="0" borderId="1" xfId="0" applyFont="1" applyBorder="1" applyAlignment="1">
      <alignment vertical="center" shrinkToFit="1"/>
    </xf>
    <xf numFmtId="0" fontId="20" fillId="0" borderId="32" xfId="0" applyFont="1" applyBorder="1" applyAlignment="1">
      <alignment vertical="center" shrinkToFit="1"/>
    </xf>
    <xf numFmtId="0" fontId="19" fillId="0" borderId="32" xfId="0" applyFont="1" applyBorder="1" applyAlignment="1">
      <alignment vertical="center" shrinkToFit="1"/>
    </xf>
    <xf numFmtId="0" fontId="18" fillId="0" borderId="1" xfId="0" applyFont="1" applyBorder="1" applyAlignment="1">
      <alignment horizontal="center" vertical="center" shrinkToFit="1"/>
    </xf>
    <xf numFmtId="176" fontId="18" fillId="0" borderId="41" xfId="0" applyNumberFormat="1" applyFont="1" applyBorder="1" applyAlignment="1">
      <alignment horizontal="right" vertical="center" shrinkToFit="1"/>
    </xf>
    <xf numFmtId="0" fontId="18" fillId="0" borderId="41" xfId="0" applyFont="1" applyBorder="1" applyAlignment="1">
      <alignment horizontal="center" vertical="center" shrinkToFit="1"/>
    </xf>
    <xf numFmtId="176" fontId="18" fillId="0" borderId="41" xfId="0" applyNumberFormat="1" applyFont="1" applyBorder="1" applyAlignment="1">
      <alignment horizontal="left" vertical="center" shrinkToFit="1"/>
    </xf>
    <xf numFmtId="0" fontId="0" fillId="0" borderId="41" xfId="0" applyBorder="1" applyAlignment="1">
      <alignment vertical="center" shrinkToFit="1"/>
    </xf>
    <xf numFmtId="0" fontId="15" fillId="0" borderId="0" xfId="0" applyFont="1" applyAlignment="1">
      <alignment vertical="center" shrinkToFit="1"/>
    </xf>
    <xf numFmtId="0" fontId="14" fillId="0" borderId="0" xfId="0" applyFont="1" applyAlignment="1">
      <alignment horizontal="left" vertical="center"/>
    </xf>
    <xf numFmtId="0" fontId="24" fillId="0" borderId="0" xfId="0" applyFont="1">
      <alignment vertical="center"/>
    </xf>
    <xf numFmtId="0" fontId="10" fillId="0" borderId="39" xfId="0" applyFont="1" applyBorder="1" applyAlignment="1">
      <alignment vertical="center" shrinkToFit="1"/>
    </xf>
    <xf numFmtId="0" fontId="10" fillId="0" borderId="17" xfId="0" applyFont="1" applyBorder="1" applyAlignment="1">
      <alignment vertical="center" shrinkToFit="1"/>
    </xf>
    <xf numFmtId="0" fontId="10" fillId="0" borderId="34" xfId="0" applyFont="1" applyBorder="1" applyAlignment="1">
      <alignment vertical="center" shrinkToFit="1"/>
    </xf>
    <xf numFmtId="0" fontId="10" fillId="0" borderId="28" xfId="0" applyFont="1" applyBorder="1" applyAlignment="1">
      <alignment vertical="center" shrinkToFit="1"/>
    </xf>
    <xf numFmtId="0" fontId="10" fillId="0" borderId="2" xfId="0" applyFont="1" applyBorder="1" applyAlignment="1">
      <alignment vertical="center" shrinkToFit="1"/>
    </xf>
    <xf numFmtId="0" fontId="10" fillId="0" borderId="10" xfId="0" applyFont="1" applyBorder="1" applyAlignment="1">
      <alignment vertical="center" shrinkToFit="1"/>
    </xf>
    <xf numFmtId="0" fontId="10" fillId="0" borderId="36" xfId="0" applyFont="1" applyBorder="1" applyAlignment="1">
      <alignment vertical="center" shrinkToFit="1"/>
    </xf>
    <xf numFmtId="0" fontId="10" fillId="0" borderId="3" xfId="0" applyFont="1" applyBorder="1" applyAlignment="1">
      <alignment vertical="center" shrinkToFit="1"/>
    </xf>
    <xf numFmtId="0" fontId="10" fillId="0" borderId="50" xfId="0" applyFont="1" applyBorder="1" applyAlignment="1">
      <alignment vertical="center" shrinkToFit="1"/>
    </xf>
    <xf numFmtId="0" fontId="25" fillId="0" borderId="0" xfId="0" applyFont="1">
      <alignment vertical="center"/>
    </xf>
    <xf numFmtId="0" fontId="20" fillId="0" borderId="16" xfId="0" applyFont="1" applyBorder="1" applyAlignment="1">
      <alignment vertical="center" shrinkToFit="1"/>
    </xf>
    <xf numFmtId="0" fontId="19" fillId="0" borderId="21" xfId="0" applyFont="1" applyBorder="1" applyAlignment="1">
      <alignment vertical="center" shrinkToFit="1"/>
    </xf>
    <xf numFmtId="0" fontId="19" fillId="0" borderId="14" xfId="0" applyFont="1" applyBorder="1" applyAlignment="1">
      <alignment vertical="center" shrinkToFit="1"/>
    </xf>
    <xf numFmtId="0" fontId="10" fillId="0" borderId="46" xfId="0" applyFont="1" applyBorder="1" applyAlignment="1">
      <alignment vertical="center" shrinkToFit="1"/>
    </xf>
    <xf numFmtId="0" fontId="10" fillId="0" borderId="47" xfId="0" applyFont="1" applyBorder="1" applyAlignment="1">
      <alignment vertical="center" shrinkToFit="1"/>
    </xf>
    <xf numFmtId="0" fontId="19" fillId="0" borderId="29" xfId="0" applyFont="1" applyBorder="1" applyAlignment="1">
      <alignment vertical="center" shrinkToFit="1"/>
    </xf>
    <xf numFmtId="0" fontId="10" fillId="0" borderId="40" xfId="0" applyFont="1" applyBorder="1" applyAlignment="1">
      <alignment vertical="center" shrinkToFit="1"/>
    </xf>
    <xf numFmtId="0" fontId="10" fillId="0" borderId="4" xfId="0" applyFont="1" applyBorder="1" applyAlignment="1">
      <alignment vertical="center" shrinkToFit="1"/>
    </xf>
    <xf numFmtId="0" fontId="10" fillId="0" borderId="40" xfId="0" applyFont="1" applyBorder="1" applyAlignment="1">
      <alignment vertical="center" wrapText="1" shrinkToFit="1"/>
    </xf>
    <xf numFmtId="0" fontId="10" fillId="0" borderId="3" xfId="0" applyFont="1" applyBorder="1" applyAlignment="1">
      <alignment vertical="center" wrapText="1" shrinkToFit="1"/>
    </xf>
    <xf numFmtId="0" fontId="10" fillId="0" borderId="10" xfId="0" applyFont="1" applyBorder="1" applyAlignment="1">
      <alignment vertical="center" wrapText="1" shrinkToFit="1"/>
    </xf>
    <xf numFmtId="0" fontId="14" fillId="0" borderId="0" xfId="0" applyFont="1" applyAlignment="1">
      <alignment horizontal="left" vertical="center"/>
    </xf>
    <xf numFmtId="0" fontId="9" fillId="0" borderId="18" xfId="0" applyFont="1" applyBorder="1" applyAlignment="1">
      <alignment horizontal="left" vertical="center"/>
    </xf>
    <xf numFmtId="0" fontId="9" fillId="0" borderId="23" xfId="0" applyFont="1" applyBorder="1" applyAlignment="1">
      <alignment horizontal="left" vertical="center"/>
    </xf>
    <xf numFmtId="0" fontId="9" fillId="0" borderId="11" xfId="0" applyFont="1" applyBorder="1" applyAlignment="1">
      <alignment horizontal="left" vertical="center"/>
    </xf>
    <xf numFmtId="0" fontId="9" fillId="0" borderId="24" xfId="0" applyFont="1" applyBorder="1" applyAlignment="1">
      <alignment horizontal="left" vertical="center"/>
    </xf>
    <xf numFmtId="0" fontId="9" fillId="0" borderId="19" xfId="0" applyFont="1" applyBorder="1" applyAlignment="1">
      <alignment horizontal="left" vertical="center"/>
    </xf>
    <xf numFmtId="0" fontId="9" fillId="0" borderId="25" xfId="0" applyFont="1" applyBorder="1" applyAlignment="1">
      <alignment horizontal="left" vertical="center"/>
    </xf>
    <xf numFmtId="0" fontId="9" fillId="0" borderId="47" xfId="0" applyFont="1" applyBorder="1" applyAlignment="1">
      <alignment horizontal="left" vertical="center"/>
    </xf>
    <xf numFmtId="0" fontId="9" fillId="0" borderId="34" xfId="0" applyFont="1" applyBorder="1" applyAlignment="1">
      <alignment horizontal="left" vertical="center"/>
    </xf>
    <xf numFmtId="0" fontId="10" fillId="0" borderId="37" xfId="0" applyFont="1" applyBorder="1" applyAlignment="1">
      <alignment vertical="center" wrapText="1" shrinkToFit="1"/>
    </xf>
    <xf numFmtId="0" fontId="10" fillId="0" borderId="27" xfId="0" applyFont="1" applyBorder="1" applyAlignment="1">
      <alignment vertical="center" wrapText="1" shrinkToFit="1"/>
    </xf>
    <xf numFmtId="0" fontId="10" fillId="0" borderId="35" xfId="0" applyFont="1" applyBorder="1" applyAlignment="1">
      <alignment vertical="center" wrapText="1" shrinkToFit="1"/>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2" fillId="0" borderId="24" xfId="0" applyFont="1" applyBorder="1" applyAlignment="1">
      <alignment horizontal="center" vertical="center" textRotation="255"/>
    </xf>
    <xf numFmtId="0" fontId="10" fillId="0" borderId="2" xfId="0" applyFont="1" applyBorder="1" applyAlignment="1">
      <alignment vertical="center" shrinkToFit="1"/>
    </xf>
    <xf numFmtId="0" fontId="10" fillId="0" borderId="38" xfId="0" applyFont="1" applyBorder="1" applyAlignment="1">
      <alignment vertical="center" shrinkToFit="1"/>
    </xf>
    <xf numFmtId="0" fontId="10" fillId="0" borderId="12" xfId="0" applyFont="1" applyBorder="1" applyAlignment="1">
      <alignment vertical="center" shrinkToFit="1"/>
    </xf>
    <xf numFmtId="0" fontId="10" fillId="0" borderId="28" xfId="0" applyFont="1" applyBorder="1" applyAlignment="1">
      <alignment vertical="center" shrinkToFit="1"/>
    </xf>
    <xf numFmtId="0" fontId="10" fillId="0" borderId="37" xfId="0" applyFont="1" applyBorder="1" applyAlignment="1">
      <alignment vertical="center" shrinkToFit="1"/>
    </xf>
    <xf numFmtId="0" fontId="10" fillId="0" borderId="27" xfId="0" applyFont="1" applyBorder="1" applyAlignment="1">
      <alignment vertical="center" shrinkToFit="1"/>
    </xf>
    <xf numFmtId="0" fontId="10" fillId="0" borderId="9" xfId="0" applyFont="1" applyBorder="1" applyAlignment="1">
      <alignment vertical="center" shrinkToFit="1"/>
    </xf>
    <xf numFmtId="0" fontId="10" fillId="0" borderId="31" xfId="0" applyFont="1" applyBorder="1" applyAlignment="1">
      <alignment vertical="center" shrinkToFit="1"/>
    </xf>
    <xf numFmtId="0" fontId="10" fillId="0" borderId="26" xfId="0" applyFont="1" applyBorder="1" applyAlignment="1">
      <alignment vertical="center" shrinkToFit="1"/>
    </xf>
    <xf numFmtId="0" fontId="10" fillId="0" borderId="2" xfId="0" applyFont="1" applyBorder="1" applyAlignment="1">
      <alignment vertical="center" wrapText="1" shrinkToFit="1"/>
    </xf>
    <xf numFmtId="0" fontId="10" fillId="0" borderId="3" xfId="0" applyFont="1" applyBorder="1" applyAlignment="1">
      <alignment vertical="center" shrinkToFit="1"/>
    </xf>
    <xf numFmtId="0" fontId="10" fillId="0" borderId="10" xfId="0" applyFont="1" applyBorder="1" applyAlignment="1">
      <alignment vertical="center" shrinkToFit="1"/>
    </xf>
    <xf numFmtId="0" fontId="10" fillId="0" borderId="1" xfId="0" applyFont="1" applyBorder="1" applyAlignment="1">
      <alignment vertical="center" shrinkToFit="1"/>
    </xf>
    <xf numFmtId="0" fontId="10" fillId="0" borderId="21" xfId="0" applyFont="1" applyBorder="1" applyAlignment="1">
      <alignment vertical="center" shrinkToFit="1"/>
    </xf>
    <xf numFmtId="0" fontId="15" fillId="0" borderId="49" xfId="0" applyFont="1" applyBorder="1" applyAlignment="1">
      <alignment horizontal="right" vertical="center" shrinkToFit="1"/>
    </xf>
    <xf numFmtId="177" fontId="15" fillId="0" borderId="49" xfId="0" applyNumberFormat="1" applyFont="1" applyBorder="1" applyAlignment="1">
      <alignment vertical="center" shrinkToFit="1"/>
    </xf>
    <xf numFmtId="0" fontId="10" fillId="0" borderId="36" xfId="0" applyFont="1" applyBorder="1" applyAlignment="1">
      <alignment vertical="center" shrinkToFit="1"/>
    </xf>
    <xf numFmtId="0" fontId="10" fillId="0" borderId="35" xfId="0" applyFont="1" applyBorder="1" applyAlignment="1">
      <alignment vertical="center" shrinkToFit="1"/>
    </xf>
    <xf numFmtId="177" fontId="23" fillId="0" borderId="49" xfId="0" applyNumberFormat="1" applyFont="1" applyBorder="1" applyAlignment="1">
      <alignment vertical="center" shrinkToFit="1"/>
    </xf>
    <xf numFmtId="0" fontId="10" fillId="0" borderId="50" xfId="0" applyFont="1" applyBorder="1" applyAlignment="1">
      <alignment vertical="center" shrinkToFit="1"/>
    </xf>
    <xf numFmtId="0" fontId="10" fillId="0" borderId="51" xfId="0" applyFont="1" applyBorder="1" applyAlignment="1">
      <alignment vertical="center" shrinkToFit="1"/>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8" fillId="0" borderId="24" xfId="0" applyFont="1" applyBorder="1" applyAlignment="1">
      <alignment horizontal="center" vertical="center" textRotation="255"/>
    </xf>
    <xf numFmtId="0" fontId="9" fillId="0" borderId="45" xfId="0" applyFont="1" applyBorder="1" applyAlignment="1">
      <alignment horizontal="left" vertical="center"/>
    </xf>
    <xf numFmtId="0" fontId="9" fillId="0" borderId="46" xfId="0" applyFont="1" applyBorder="1" applyAlignment="1">
      <alignment horizontal="left" vertical="center"/>
    </xf>
    <xf numFmtId="0" fontId="18" fillId="0" borderId="1" xfId="0" applyFont="1" applyBorder="1" applyAlignment="1">
      <alignment vertical="center" shrinkToFit="1"/>
    </xf>
    <xf numFmtId="0" fontId="7" fillId="0" borderId="48" xfId="0" applyFont="1" applyBorder="1" applyAlignment="1">
      <alignment horizontal="right" vertical="center" indent="1"/>
    </xf>
    <xf numFmtId="0" fontId="7" fillId="0" borderId="0" xfId="0" applyFont="1" applyAlignment="1">
      <alignment horizontal="right" vertical="center" indent="1"/>
    </xf>
    <xf numFmtId="0" fontId="7" fillId="0" borderId="6" xfId="0" applyFont="1" applyBorder="1" applyAlignment="1">
      <alignment horizontal="right" vertical="center" indent="1"/>
    </xf>
    <xf numFmtId="0" fontId="7" fillId="0" borderId="7" xfId="0" applyFont="1" applyBorder="1" applyAlignment="1">
      <alignment horizontal="right" vertical="center" indent="1"/>
    </xf>
    <xf numFmtId="0" fontId="0" fillId="0" borderId="8" xfId="0" applyBorder="1" applyAlignment="1">
      <alignment vertical="center" shrinkToFit="1"/>
    </xf>
    <xf numFmtId="0" fontId="18" fillId="0" borderId="1" xfId="0" applyFont="1" applyBorder="1" applyAlignment="1">
      <alignment horizontal="right" vertical="center" shrinkToFit="1"/>
    </xf>
    <xf numFmtId="0" fontId="21" fillId="0" borderId="1" xfId="0" applyFont="1" applyBorder="1" applyAlignment="1">
      <alignment horizontal="right" vertical="center" shrinkToFit="1"/>
    </xf>
    <xf numFmtId="0" fontId="0" fillId="0" borderId="1" xfId="0" applyBorder="1">
      <alignment vertical="center"/>
    </xf>
    <xf numFmtId="0" fontId="0" fillId="0" borderId="1" xfId="0" applyBorder="1" applyAlignment="1">
      <alignment vertical="center" shrinkToFit="1"/>
    </xf>
    <xf numFmtId="0" fontId="3" fillId="0" borderId="0" xfId="0" applyFont="1" applyAlignment="1">
      <alignment horizontal="center" vertical="center" shrinkToFit="1"/>
    </xf>
    <xf numFmtId="0" fontId="7" fillId="0" borderId="2" xfId="0" applyFont="1" applyBorder="1" applyAlignment="1">
      <alignment horizontal="right" vertical="center" wrapText="1" indent="1" shrinkToFit="1"/>
    </xf>
    <xf numFmtId="0" fontId="7" fillId="0" borderId="3" xfId="0" applyFont="1" applyBorder="1" applyAlignment="1">
      <alignment horizontal="right" vertical="center" indent="1" shrinkToFit="1"/>
    </xf>
    <xf numFmtId="0" fontId="7" fillId="0" borderId="2" xfId="0" applyFont="1" applyBorder="1" applyAlignment="1">
      <alignment horizontal="right" vertical="center" indent="1"/>
    </xf>
    <xf numFmtId="0" fontId="7" fillId="0" borderId="3" xfId="0" applyFont="1" applyBorder="1" applyAlignment="1">
      <alignment horizontal="right" vertical="center" indent="1"/>
    </xf>
    <xf numFmtId="0" fontId="6" fillId="0" borderId="5" xfId="0" applyFont="1" applyBorder="1" applyAlignment="1">
      <alignment horizontal="left" vertical="center"/>
    </xf>
    <xf numFmtId="0" fontId="17" fillId="0" borderId="7" xfId="0" applyFont="1" applyBorder="1" applyAlignment="1">
      <alignment horizontal="left" vertical="center"/>
    </xf>
    <xf numFmtId="0" fontId="7" fillId="0" borderId="1" xfId="0" applyFont="1" applyBorder="1" applyAlignment="1">
      <alignment horizontal="right" vertical="center" indent="1"/>
    </xf>
    <xf numFmtId="0" fontId="7" fillId="0" borderId="41" xfId="0" applyFont="1" applyBorder="1" applyAlignment="1">
      <alignment horizontal="right" vertical="center" indent="1"/>
    </xf>
    <xf numFmtId="0" fontId="7" fillId="2" borderId="13" xfId="0" applyFont="1" applyFill="1" applyBorder="1" applyAlignment="1">
      <alignment horizontal="right" vertical="center" indent="1"/>
    </xf>
    <xf numFmtId="0" fontId="7" fillId="2" borderId="14" xfId="0" applyFont="1" applyFill="1" applyBorder="1" applyAlignment="1">
      <alignment horizontal="right" vertical="center" indent="1"/>
    </xf>
    <xf numFmtId="0" fontId="7" fillId="2" borderId="15" xfId="0" applyFont="1" applyFill="1" applyBorder="1" applyAlignment="1">
      <alignment horizontal="right" vertical="center" indent="1"/>
    </xf>
    <xf numFmtId="0" fontId="7" fillId="2" borderId="16" xfId="0" applyFont="1" applyFill="1" applyBorder="1" applyAlignment="1">
      <alignment horizontal="right" vertical="center" indent="1"/>
    </xf>
    <xf numFmtId="0" fontId="5" fillId="0" borderId="0" xfId="0" applyFont="1" applyAlignment="1">
      <alignment horizontal="left" vertical="center" wrapText="1"/>
    </xf>
    <xf numFmtId="177" fontId="22" fillId="0" borderId="0" xfId="0" applyNumberFormat="1" applyFont="1" applyAlignment="1">
      <alignment vertical="center" shrinkToFit="1"/>
    </xf>
    <xf numFmtId="0" fontId="9" fillId="0" borderId="39" xfId="0" applyFont="1" applyBorder="1" applyAlignment="1">
      <alignment horizontal="left" vertical="center"/>
    </xf>
    <xf numFmtId="0" fontId="10" fillId="0" borderId="39" xfId="0" applyFont="1" applyBorder="1" applyAlignment="1">
      <alignment vertical="center" shrinkToFit="1"/>
    </xf>
    <xf numFmtId="0" fontId="10" fillId="0" borderId="17" xfId="0" applyFont="1" applyBorder="1" applyAlignment="1">
      <alignment vertical="center" shrinkToFit="1"/>
    </xf>
    <xf numFmtId="0" fontId="10" fillId="0" borderId="34" xfId="0" applyFont="1" applyBorder="1" applyAlignment="1">
      <alignment vertical="center" shrinkToFit="1"/>
    </xf>
    <xf numFmtId="0" fontId="10" fillId="0" borderId="29" xfId="0" applyFont="1" applyBorder="1" applyAlignment="1">
      <alignment vertical="center" shrinkToFit="1"/>
    </xf>
    <xf numFmtId="0" fontId="10" fillId="0" borderId="32" xfId="0" applyFont="1" applyBorder="1" applyAlignment="1">
      <alignment vertical="center" shrinkToFit="1"/>
    </xf>
  </cellXfs>
  <cellStyles count="2">
    <cellStyle name="標準" xfId="0" builtinId="0"/>
    <cellStyle name="標準 2" xfId="1" xr:uid="{00000000-0005-0000-0000-000001000000}"/>
  </cellStyles>
  <dxfs count="228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00FF00"/>
        </patternFill>
      </fill>
    </dxf>
    <dxf>
      <fill>
        <patternFill>
          <bgColor rgb="FFCCFFFF"/>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00FF00"/>
        </patternFill>
      </fill>
    </dxf>
    <dxf>
      <fill>
        <patternFill>
          <bgColor rgb="FFCCFFFF"/>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CC"/>
      <color rgb="FFFF6699"/>
      <color rgb="FFFF99CC"/>
      <color rgb="FFFF66FF"/>
      <color rgb="FFFF99FF"/>
      <color rgb="FFCCFFFF"/>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0</xdr:colOff>
      <xdr:row>64</xdr:row>
      <xdr:rowOff>450395</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58250" y="100896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64</xdr:row>
      <xdr:rowOff>450395</xdr:rowOff>
    </xdr:from>
    <xdr:ext cx="184731" cy="264560"/>
    <xdr:sp macro="" textlink="">
      <xdr:nvSpPr>
        <xdr:cNvPr id="2" name="テキスト ボックス 1">
          <a:extLst>
            <a:ext uri="{FF2B5EF4-FFF2-40B4-BE49-F238E27FC236}">
              <a16:creationId xmlns:a16="http://schemas.microsoft.com/office/drawing/2014/main" id="{B889C2B3-8BB7-465A-A6E2-FC286258A001}"/>
            </a:ext>
          </a:extLst>
        </xdr:cNvPr>
        <xdr:cNvSpPr txBox="1"/>
      </xdr:nvSpPr>
      <xdr:spPr>
        <a:xfrm>
          <a:off x="6286500" y="157570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9525</xdr:colOff>
      <xdr:row>1</xdr:row>
      <xdr:rowOff>76200</xdr:rowOff>
    </xdr:from>
    <xdr:to>
      <xdr:col>2</xdr:col>
      <xdr:colOff>523875</xdr:colOff>
      <xdr:row>2</xdr:row>
      <xdr:rowOff>203062</xdr:rowOff>
    </xdr:to>
    <xdr:sp macro="" textlink="">
      <xdr:nvSpPr>
        <xdr:cNvPr id="3" name="正方形/長方形 2">
          <a:extLst>
            <a:ext uri="{FF2B5EF4-FFF2-40B4-BE49-F238E27FC236}">
              <a16:creationId xmlns:a16="http://schemas.microsoft.com/office/drawing/2014/main" id="{63893FDE-058C-4321-B129-C17462233D78}"/>
            </a:ext>
          </a:extLst>
        </xdr:cNvPr>
        <xdr:cNvSpPr/>
      </xdr:nvSpPr>
      <xdr:spPr>
        <a:xfrm>
          <a:off x="228600" y="457200"/>
          <a:ext cx="1419225" cy="412612"/>
        </a:xfrm>
        <a:prstGeom prst="rect">
          <a:avLst/>
        </a:prstGeom>
        <a:solidFill>
          <a:sysClr val="windowText" lastClr="000000">
            <a:lumMod val="75000"/>
            <a:lumOff val="25000"/>
          </a:sysClr>
        </a:solid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a:t>
          </a:r>
          <a:r>
            <a:rPr kumimoji="1" lang="ja-JP" altLang="en-US"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記入例</a:t>
          </a:r>
          <a:r>
            <a:rPr kumimoji="1" lang="en-US" altLang="ja-JP"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a:t>
          </a:r>
          <a:endParaRPr kumimoji="1" lang="ja-JP" altLang="en-US"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14</xdr:col>
      <xdr:colOff>85725</xdr:colOff>
      <xdr:row>9</xdr:row>
      <xdr:rowOff>47625</xdr:rowOff>
    </xdr:from>
    <xdr:to>
      <xdr:col>17</xdr:col>
      <xdr:colOff>319736</xdr:colOff>
      <xdr:row>22</xdr:row>
      <xdr:rowOff>28575</xdr:rowOff>
    </xdr:to>
    <xdr:grpSp>
      <xdr:nvGrpSpPr>
        <xdr:cNvPr id="8" name="グループ化 7">
          <a:extLst>
            <a:ext uri="{FF2B5EF4-FFF2-40B4-BE49-F238E27FC236}">
              <a16:creationId xmlns:a16="http://schemas.microsoft.com/office/drawing/2014/main" id="{03FE2605-232D-8CD3-58FB-D4EF964E5F1F}"/>
            </a:ext>
          </a:extLst>
        </xdr:cNvPr>
        <xdr:cNvGrpSpPr/>
      </xdr:nvGrpSpPr>
      <xdr:grpSpPr>
        <a:xfrm>
          <a:off x="9210675" y="3124200"/>
          <a:ext cx="2843861" cy="3981450"/>
          <a:chOff x="9182100" y="3124200"/>
          <a:chExt cx="2843861" cy="3981450"/>
        </a:xfrm>
      </xdr:grpSpPr>
      <xdr:sp macro="" textlink="">
        <xdr:nvSpPr>
          <xdr:cNvPr id="5" name="右中かっこ 4">
            <a:extLst>
              <a:ext uri="{FF2B5EF4-FFF2-40B4-BE49-F238E27FC236}">
                <a16:creationId xmlns:a16="http://schemas.microsoft.com/office/drawing/2014/main" id="{CECED8E8-4C19-D303-4189-10A91E66BC47}"/>
              </a:ext>
            </a:extLst>
          </xdr:cNvPr>
          <xdr:cNvSpPr/>
        </xdr:nvSpPr>
        <xdr:spPr>
          <a:xfrm>
            <a:off x="9182100" y="3124200"/>
            <a:ext cx="109321" cy="819367"/>
          </a:xfrm>
          <a:prstGeom prst="rightBrace">
            <a:avLst>
              <a:gd name="adj1" fmla="val 48333"/>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フリーフォーム 3">
            <a:extLst>
              <a:ext uri="{FF2B5EF4-FFF2-40B4-BE49-F238E27FC236}">
                <a16:creationId xmlns:a16="http://schemas.microsoft.com/office/drawing/2014/main" id="{E77C408C-E9BC-6ADF-8144-DC14F0F40157}"/>
              </a:ext>
            </a:extLst>
          </xdr:cNvPr>
          <xdr:cNvSpPr/>
        </xdr:nvSpPr>
        <xdr:spPr>
          <a:xfrm>
            <a:off x="9206562" y="3533127"/>
            <a:ext cx="400050" cy="3267723"/>
          </a:xfrm>
          <a:custGeom>
            <a:avLst/>
            <a:gdLst>
              <a:gd name="connsiteX0" fmla="*/ 190500 w 704850"/>
              <a:gd name="connsiteY0" fmla="*/ 0 h 2657475"/>
              <a:gd name="connsiteX1" fmla="*/ 704850 w 704850"/>
              <a:gd name="connsiteY1" fmla="*/ 0 h 2657475"/>
              <a:gd name="connsiteX2" fmla="*/ 704850 w 704850"/>
              <a:gd name="connsiteY2" fmla="*/ 2381250 h 2657475"/>
              <a:gd name="connsiteX3" fmla="*/ 0 w 704850"/>
              <a:gd name="connsiteY3" fmla="*/ 2657475 h 2657475"/>
            </a:gdLst>
            <a:ahLst/>
            <a:cxnLst>
              <a:cxn ang="0">
                <a:pos x="connsiteX0" y="connsiteY0"/>
              </a:cxn>
              <a:cxn ang="0">
                <a:pos x="connsiteX1" y="connsiteY1"/>
              </a:cxn>
              <a:cxn ang="0">
                <a:pos x="connsiteX2" y="connsiteY2"/>
              </a:cxn>
              <a:cxn ang="0">
                <a:pos x="connsiteX3" y="connsiteY3"/>
              </a:cxn>
            </a:cxnLst>
            <a:rect l="l" t="t" r="r" b="b"/>
            <a:pathLst>
              <a:path w="704850" h="2657475">
                <a:moveTo>
                  <a:pt x="190500" y="0"/>
                </a:moveTo>
                <a:lnTo>
                  <a:pt x="704850" y="0"/>
                </a:lnTo>
                <a:lnTo>
                  <a:pt x="704850" y="2381250"/>
                </a:lnTo>
                <a:lnTo>
                  <a:pt x="0" y="2657475"/>
                </a:lnTo>
              </a:path>
            </a:pathLst>
          </a:custGeom>
          <a:ln w="38100"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73EDA9FF-1DEE-DE38-C94A-DF73DC33341D}"/>
              </a:ext>
            </a:extLst>
          </xdr:cNvPr>
          <xdr:cNvSpPr txBox="1"/>
        </xdr:nvSpPr>
        <xdr:spPr>
          <a:xfrm>
            <a:off x="9768536" y="3371202"/>
            <a:ext cx="2257425" cy="37344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アレルゲン食品名をドロップダウンリストから選択</a:t>
            </a:r>
            <a:endParaRPr kumimoji="1" lang="en-US" altLang="ja-JP" sz="1100"/>
          </a:p>
          <a:p>
            <a:r>
              <a:rPr kumimoji="1" lang="ja-JP" altLang="en-US" sz="1100"/>
              <a:t>↓</a:t>
            </a:r>
            <a:endParaRPr kumimoji="1" lang="en-US" altLang="ja-JP" sz="1100"/>
          </a:p>
          <a:p>
            <a:r>
              <a:rPr kumimoji="1" lang="ja-JP" altLang="en-US" sz="1100"/>
              <a:t>○</a:t>
            </a:r>
            <a:r>
              <a:rPr kumimoji="1" lang="ja-JP" altLang="ja-JP" sz="1100">
                <a:solidFill>
                  <a:schemeClr val="dk1"/>
                </a:solidFill>
                <a:effectLst/>
                <a:latin typeface="+mn-lt"/>
                <a:ea typeface="+mn-ea"/>
                <a:cs typeface="+mn-cs"/>
              </a:rPr>
              <a:t>原材料</a:t>
            </a:r>
            <a:r>
              <a:rPr kumimoji="1" lang="ja-JP" altLang="en-US" sz="1100">
                <a:solidFill>
                  <a:schemeClr val="dk1"/>
                </a:solidFill>
                <a:effectLst/>
                <a:latin typeface="+mn-lt"/>
                <a:ea typeface="+mn-ea"/>
                <a:cs typeface="+mn-cs"/>
              </a:rPr>
              <a:t>に</a:t>
            </a:r>
            <a:r>
              <a:rPr kumimoji="1" lang="ja-JP" altLang="en-US" sz="1100"/>
              <a:t>該当がある場合は黄色くなります。</a:t>
            </a:r>
            <a:endParaRPr kumimoji="1" lang="en-US" altLang="ja-JP" sz="1100"/>
          </a:p>
          <a:p>
            <a:r>
              <a:rPr kumimoji="1" lang="ja-JP" altLang="en-US" sz="1100"/>
              <a:t>○調味料等に該当がある場合はピンク色になります。</a:t>
            </a:r>
            <a:endParaRPr kumimoji="1" lang="en-US" altLang="ja-JP" sz="1100"/>
          </a:p>
          <a:p>
            <a:r>
              <a:rPr kumimoji="1" lang="ja-JP" altLang="en-US" sz="1100"/>
              <a:t>○アレルゲン食品名のリストに該当がない場合は、「</a:t>
            </a:r>
            <a:r>
              <a:rPr kumimoji="1" lang="en-US" altLang="ja-JP" sz="1100"/>
              <a:t>28</a:t>
            </a:r>
            <a:r>
              <a:rPr kumimoji="1" lang="ja-JP" altLang="en-US" sz="1100" baseline="0"/>
              <a:t> </a:t>
            </a:r>
            <a:r>
              <a:rPr kumimoji="1" lang="ja-JP" altLang="en-US" sz="1100"/>
              <a:t>その他」を選択し、下に食品名を記入します。記入した食品に該当する原材料があれば黄色、該当する調味料等があればピンク色になります。</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276"/>
  <sheetViews>
    <sheetView tabSelected="1" view="pageBreakPreview" zoomScaleNormal="100" zoomScaleSheetLayoutView="100" workbookViewId="0">
      <selection sqref="A1:H1"/>
    </sheetView>
  </sheetViews>
  <sheetFormatPr defaultRowHeight="13.5" x14ac:dyDescent="0.15"/>
  <cols>
    <col min="1" max="1" width="2.875" customWidth="1"/>
    <col min="2" max="3" width="11.875" customWidth="1"/>
    <col min="4" max="8" width="18.625" style="8" customWidth="1"/>
    <col min="9" max="9" width="9" hidden="1" customWidth="1"/>
    <col min="10" max="14" width="16.25" hidden="1" customWidth="1"/>
    <col min="15" max="15" width="16.25"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125" t="str">
        <f>TEXT(DATEVALUE(YEAR(EDATE(G2,-3))&amp;"年4月1日"),"[DBNum3]ggge年度")&amp;"　南但馬自然学校　食物アレルギー対応確認シート【弁当メニュー】"</f>
        <v>令和７年度　南但馬自然学校　食物アレルギー対応確認シート【弁当メニュー】</v>
      </c>
      <c r="B1" s="125"/>
      <c r="C1" s="125"/>
      <c r="D1" s="125"/>
      <c r="E1" s="125"/>
      <c r="F1" s="125"/>
      <c r="G1" s="125"/>
      <c r="H1" s="125"/>
    </row>
    <row r="2" spans="1:15" ht="22.5" customHeight="1" x14ac:dyDescent="0.15">
      <c r="G2" s="139">
        <v>45748</v>
      </c>
      <c r="H2" s="139"/>
      <c r="O2" s="62"/>
    </row>
    <row r="3" spans="1:15" ht="30" customHeight="1" x14ac:dyDescent="0.15">
      <c r="B3" s="138" t="s">
        <v>241</v>
      </c>
      <c r="C3" s="138"/>
      <c r="D3" s="138"/>
      <c r="E3" s="138"/>
      <c r="F3" s="138"/>
      <c r="G3" s="138"/>
      <c r="H3" s="138"/>
    </row>
    <row r="4" spans="1:15" ht="30" customHeight="1" x14ac:dyDescent="0.15">
      <c r="B4" s="138"/>
      <c r="C4" s="138"/>
      <c r="D4" s="138"/>
      <c r="E4" s="138"/>
      <c r="F4" s="138"/>
      <c r="G4" s="138"/>
      <c r="H4" s="138"/>
    </row>
    <row r="5" spans="1:15" ht="30" customHeight="1" x14ac:dyDescent="0.15">
      <c r="B5" s="138"/>
      <c r="C5" s="138"/>
      <c r="D5" s="138"/>
      <c r="E5" s="138"/>
      <c r="F5" s="138"/>
      <c r="G5" s="138"/>
      <c r="H5" s="138"/>
    </row>
    <row r="6" spans="1:15" ht="15" customHeight="1" x14ac:dyDescent="0.15">
      <c r="B6" s="1"/>
      <c r="C6" s="1"/>
    </row>
    <row r="7" spans="1:15" ht="17.25" customHeight="1" x14ac:dyDescent="0.15">
      <c r="B7" s="131" t="s">
        <v>240</v>
      </c>
      <c r="C7" s="131"/>
    </row>
    <row r="8" spans="1:15" ht="33.75" customHeight="1" x14ac:dyDescent="0.15">
      <c r="B8" s="132" t="s">
        <v>0</v>
      </c>
      <c r="C8" s="132"/>
      <c r="D8" s="115"/>
      <c r="E8" s="115"/>
      <c r="F8" s="45" t="s" ph="1">
        <v>214</v>
      </c>
      <c r="G8" s="115"/>
      <c r="H8" s="115"/>
    </row>
    <row r="9" spans="1:15" ht="33.75" customHeight="1" thickBot="1" x14ac:dyDescent="0.2">
      <c r="B9" s="133" t="s">
        <v>1</v>
      </c>
      <c r="C9" s="133"/>
      <c r="D9" s="46"/>
      <c r="E9" s="47" t="s">
        <v>215</v>
      </c>
      <c r="F9" s="48"/>
      <c r="G9" s="49"/>
      <c r="H9" s="49"/>
      <c r="J9" s="12" t="str">
        <f>IF(ISERROR(VALUE(MID(D10,1,2))),"",VALUE(MID(D10,1,2)))</f>
        <v/>
      </c>
      <c r="K9" s="12" t="e">
        <f>VALUE(MID(E10,1,2))</f>
        <v>#VALUE!</v>
      </c>
      <c r="L9" s="12" t="e">
        <f>VALUE(MID(F10,1,2))</f>
        <v>#VALUE!</v>
      </c>
      <c r="M9" s="12" t="e">
        <f>VALUE(MID(G10,1,2))</f>
        <v>#VALUE!</v>
      </c>
      <c r="N9" s="12" t="e">
        <f>VALUE(MID(H10,1,2))</f>
        <v>#VALUE!</v>
      </c>
      <c r="O9" s="11"/>
    </row>
    <row r="10" spans="1:15" ht="33.75" customHeight="1" x14ac:dyDescent="0.15">
      <c r="B10" s="134" t="s">
        <v>2</v>
      </c>
      <c r="C10" s="135"/>
      <c r="D10" s="14"/>
      <c r="E10" s="14"/>
      <c r="F10" s="14"/>
      <c r="G10" s="14"/>
      <c r="H10" s="15"/>
      <c r="J10" s="12" t="e">
        <f>VLOOKUP(J$9,Sheet5!$A$2:$B$29,2,TRUE)</f>
        <v>#N/A</v>
      </c>
      <c r="K10" s="12" t="e">
        <f>VLOOKUP(K$9,Sheet5!$A$2:$B$29,2,TRUE)</f>
        <v>#VALUE!</v>
      </c>
      <c r="L10" s="12" t="e">
        <f>VLOOKUP(L$9,Sheet5!$A$2:$B$29,2,TRUE)</f>
        <v>#VALUE!</v>
      </c>
      <c r="M10" s="12" t="e">
        <f>VLOOKUP(M$9,Sheet5!$A$2:$B$29,2,TRUE)</f>
        <v>#VALUE!</v>
      </c>
      <c r="N10" s="12" t="e">
        <f>VLOOKUP(N$9,Sheet5!$A$2:$B$29,2,TRUE)</f>
        <v>#VALUE!</v>
      </c>
      <c r="O10" s="11"/>
    </row>
    <row r="11" spans="1:15" ht="33.75" customHeight="1" thickBot="1" x14ac:dyDescent="0.2">
      <c r="B11" s="136" t="s">
        <v>46</v>
      </c>
      <c r="C11" s="137"/>
      <c r="D11" s="13"/>
      <c r="E11" s="13"/>
      <c r="F11" s="13"/>
      <c r="G11" s="13"/>
      <c r="H11" s="13"/>
      <c r="J11" s="12">
        <f>D$11</f>
        <v>0</v>
      </c>
      <c r="K11" s="12">
        <f>E$11</f>
        <v>0</v>
      </c>
      <c r="L11" s="12">
        <f>F$11</f>
        <v>0</v>
      </c>
      <c r="M11" s="12">
        <f>G$11</f>
        <v>0</v>
      </c>
      <c r="N11" s="12">
        <f>H$11</f>
        <v>0</v>
      </c>
      <c r="O11" s="11"/>
    </row>
    <row r="12" spans="1:15" ht="33.75" customHeight="1" x14ac:dyDescent="0.15">
      <c r="B12" s="116" t="s">
        <v>3</v>
      </c>
      <c r="C12" s="117"/>
      <c r="D12" s="120"/>
      <c r="E12" s="120"/>
      <c r="F12" s="120"/>
      <c r="G12" s="120"/>
      <c r="H12" s="120"/>
      <c r="J12" t="b">
        <f>IF(D$11="",D$11="(食品名記入)",D$11="")</f>
        <v>0</v>
      </c>
    </row>
    <row r="13" spans="1:15" ht="26.25" customHeight="1" x14ac:dyDescent="0.15">
      <c r="B13" s="118"/>
      <c r="C13" s="119"/>
      <c r="D13" s="121" t="s">
        <v>216</v>
      </c>
      <c r="E13" s="122"/>
      <c r="F13" s="16"/>
      <c r="G13" s="123" t="s">
        <v>217</v>
      </c>
      <c r="H13" s="123"/>
    </row>
    <row r="14" spans="1:15" ht="33.75" customHeight="1" x14ac:dyDescent="0.15">
      <c r="B14" s="126" t="s">
        <v>4</v>
      </c>
      <c r="C14" s="127"/>
      <c r="D14" s="124"/>
      <c r="E14" s="124"/>
      <c r="F14" s="124"/>
      <c r="G14" s="124"/>
      <c r="H14" s="124"/>
    </row>
    <row r="15" spans="1:15" ht="33.75" customHeight="1" x14ac:dyDescent="0.15">
      <c r="B15" s="128" t="s">
        <v>304</v>
      </c>
      <c r="C15" s="129"/>
      <c r="D15" s="124"/>
      <c r="E15" s="124"/>
      <c r="F15" s="124"/>
      <c r="G15" s="124"/>
      <c r="H15" s="124"/>
    </row>
    <row r="16" spans="1:15" ht="15" customHeight="1" x14ac:dyDescent="0.15">
      <c r="B16" s="130"/>
      <c r="C16" s="130"/>
    </row>
    <row r="17" spans="1:14" s="24" customFormat="1" ht="15" customHeight="1" x14ac:dyDescent="0.15"/>
    <row r="18" spans="1:14" s="24" customFormat="1" ht="15" customHeight="1" x14ac:dyDescent="0.15"/>
    <row r="19" spans="1:14" s="24" customFormat="1" ht="15" customHeight="1" x14ac:dyDescent="0.15">
      <c r="B19" s="23" t="s">
        <v>72</v>
      </c>
    </row>
    <row r="20" spans="1:14" ht="30" customHeight="1" thickBot="1" x14ac:dyDescent="0.2">
      <c r="A20" s="74" t="s">
        <v>80</v>
      </c>
      <c r="B20" s="74"/>
      <c r="C20" s="74"/>
      <c r="D20" s="103" t="s">
        <v>47</v>
      </c>
      <c r="E20" s="103"/>
      <c r="F20" s="103"/>
      <c r="G20" s="50"/>
      <c r="H20" s="50"/>
    </row>
    <row r="21" spans="1:14" s="2" customFormat="1" ht="15" customHeight="1" x14ac:dyDescent="0.15">
      <c r="A21" s="112"/>
      <c r="B21" s="75" t="s">
        <v>259</v>
      </c>
      <c r="C21" s="76"/>
      <c r="D21" s="35" t="s">
        <v>99</v>
      </c>
      <c r="E21" s="17" t="s">
        <v>282</v>
      </c>
      <c r="F21" s="17" t="s">
        <v>100</v>
      </c>
      <c r="G21" s="17" t="s">
        <v>101</v>
      </c>
      <c r="H21" s="18" t="s">
        <v>296</v>
      </c>
      <c r="J21"/>
      <c r="K21"/>
      <c r="L21"/>
      <c r="M21"/>
      <c r="N21"/>
    </row>
    <row r="22" spans="1:14" s="2" customFormat="1" ht="15" customHeight="1" x14ac:dyDescent="0.15">
      <c r="A22" s="112"/>
      <c r="B22" s="77"/>
      <c r="C22" s="78"/>
      <c r="D22" s="36" t="s">
        <v>182</v>
      </c>
      <c r="E22" s="28" t="s">
        <v>33</v>
      </c>
      <c r="F22" s="28" t="s">
        <v>284</v>
      </c>
      <c r="G22" s="28" t="s">
        <v>50</v>
      </c>
      <c r="H22" s="29" t="s">
        <v>44</v>
      </c>
      <c r="J22"/>
      <c r="K22"/>
      <c r="L22"/>
      <c r="M22"/>
      <c r="N22"/>
    </row>
    <row r="23" spans="1:14" s="2" customFormat="1" ht="30" customHeight="1" x14ac:dyDescent="0.15">
      <c r="A23" s="112"/>
      <c r="B23" s="77"/>
      <c r="C23" s="78"/>
      <c r="D23" s="71" t="s">
        <v>297</v>
      </c>
      <c r="E23" s="72"/>
      <c r="F23" s="72"/>
      <c r="G23" s="72"/>
      <c r="H23" s="73"/>
      <c r="J23"/>
      <c r="K23"/>
      <c r="L23"/>
      <c r="M23"/>
      <c r="N23"/>
    </row>
    <row r="24" spans="1:14" s="2" customFormat="1" ht="15" customHeight="1" thickBot="1" x14ac:dyDescent="0.2">
      <c r="A24" s="112"/>
      <c r="B24" s="79"/>
      <c r="C24" s="80"/>
      <c r="D24" s="27" t="s">
        <v>162</v>
      </c>
      <c r="E24" s="97" t="s">
        <v>183</v>
      </c>
      <c r="F24" s="91"/>
      <c r="G24" s="40"/>
      <c r="H24" s="59"/>
      <c r="J24"/>
      <c r="K24"/>
      <c r="L24"/>
      <c r="M24"/>
      <c r="N24"/>
    </row>
    <row r="25" spans="1:14" s="2" customFormat="1" ht="15" customHeight="1" x14ac:dyDescent="0.15">
      <c r="A25" s="112"/>
      <c r="B25" s="75" t="s">
        <v>261</v>
      </c>
      <c r="C25" s="76"/>
      <c r="D25" s="17" t="s">
        <v>254</v>
      </c>
      <c r="E25" s="17" t="s">
        <v>93</v>
      </c>
      <c r="F25" s="17" t="s">
        <v>287</v>
      </c>
      <c r="G25" s="17" t="s">
        <v>102</v>
      </c>
      <c r="H25" s="18" t="s">
        <v>88</v>
      </c>
      <c r="J25"/>
      <c r="K25"/>
      <c r="L25"/>
      <c r="M25"/>
      <c r="N25"/>
    </row>
    <row r="26" spans="1:14" s="2" customFormat="1" ht="15" customHeight="1" x14ac:dyDescent="0.15">
      <c r="A26" s="112"/>
      <c r="B26" s="77"/>
      <c r="C26" s="78"/>
      <c r="D26" s="34" t="s">
        <v>288</v>
      </c>
      <c r="E26" s="108" t="s">
        <v>255</v>
      </c>
      <c r="F26" s="109"/>
      <c r="G26" s="57"/>
      <c r="H26" s="58"/>
      <c r="J26"/>
      <c r="K26"/>
      <c r="L26"/>
      <c r="M26"/>
      <c r="N26"/>
    </row>
    <row r="27" spans="1:14" s="2" customFormat="1" ht="15" customHeight="1" thickBot="1" x14ac:dyDescent="0.2">
      <c r="A27" s="112"/>
      <c r="B27" s="79"/>
      <c r="C27" s="80"/>
      <c r="D27" s="38" t="s">
        <v>256</v>
      </c>
      <c r="E27" s="97" t="s">
        <v>258</v>
      </c>
      <c r="F27" s="91"/>
      <c r="G27" s="40"/>
      <c r="H27" s="59"/>
      <c r="J27"/>
      <c r="K27"/>
      <c r="L27"/>
      <c r="M27"/>
      <c r="N27"/>
    </row>
    <row r="28" spans="1:14" s="2" customFormat="1" ht="15" customHeight="1" x14ac:dyDescent="0.15">
      <c r="A28" s="112"/>
      <c r="B28" s="75" t="s">
        <v>262</v>
      </c>
      <c r="C28" s="76"/>
      <c r="D28" s="17" t="s">
        <v>103</v>
      </c>
      <c r="E28" s="96" t="s">
        <v>301</v>
      </c>
      <c r="F28" s="94"/>
      <c r="G28" s="95"/>
      <c r="H28" s="18" t="s">
        <v>184</v>
      </c>
      <c r="J28"/>
      <c r="K28"/>
      <c r="L28"/>
      <c r="M28"/>
      <c r="N28"/>
    </row>
    <row r="29" spans="1:14" s="2" customFormat="1" ht="15" customHeight="1" thickBot="1" x14ac:dyDescent="0.2">
      <c r="A29" s="112"/>
      <c r="B29" s="79"/>
      <c r="C29" s="80"/>
      <c r="D29" s="38" t="s">
        <v>185</v>
      </c>
      <c r="E29" s="27" t="s">
        <v>253</v>
      </c>
      <c r="F29" s="63" t="s">
        <v>82</v>
      </c>
      <c r="G29" s="40"/>
      <c r="H29" s="59"/>
      <c r="J29"/>
      <c r="K29"/>
      <c r="L29"/>
      <c r="M29"/>
      <c r="N29"/>
    </row>
    <row r="30" spans="1:14" s="2" customFormat="1" ht="15" customHeight="1" x14ac:dyDescent="0.15">
      <c r="A30" s="112"/>
      <c r="B30" s="75" t="s">
        <v>263</v>
      </c>
      <c r="C30" s="76"/>
      <c r="D30" s="94" t="s">
        <v>308</v>
      </c>
      <c r="E30" s="94"/>
      <c r="F30" s="95"/>
      <c r="G30" s="17" t="s">
        <v>73</v>
      </c>
      <c r="H30" s="18" t="s">
        <v>33</v>
      </c>
      <c r="J30"/>
      <c r="K30"/>
      <c r="L30"/>
      <c r="M30"/>
      <c r="N30"/>
    </row>
    <row r="31" spans="1:14" s="2" customFormat="1" ht="15" customHeight="1" x14ac:dyDescent="0.15">
      <c r="A31" s="112"/>
      <c r="B31" s="77"/>
      <c r="C31" s="78"/>
      <c r="D31" s="36" t="s">
        <v>81</v>
      </c>
      <c r="E31" s="28" t="s">
        <v>104</v>
      </c>
      <c r="F31" s="57"/>
      <c r="G31" s="60"/>
      <c r="H31" s="58"/>
      <c r="J31"/>
      <c r="K31"/>
      <c r="L31"/>
      <c r="M31"/>
      <c r="N31"/>
    </row>
    <row r="32" spans="1:14" s="2" customFormat="1" ht="15" customHeight="1" x14ac:dyDescent="0.15">
      <c r="A32" s="112"/>
      <c r="B32" s="77"/>
      <c r="C32" s="78"/>
      <c r="D32" s="99" t="s">
        <v>289</v>
      </c>
      <c r="E32" s="99"/>
      <c r="F32" s="70"/>
      <c r="G32" s="28" t="s">
        <v>157</v>
      </c>
      <c r="H32" s="29" t="s">
        <v>44</v>
      </c>
      <c r="J32"/>
      <c r="K32"/>
      <c r="L32"/>
      <c r="M32"/>
      <c r="N32"/>
    </row>
    <row r="33" spans="1:14" s="2" customFormat="1" ht="15" customHeight="1" thickBot="1" x14ac:dyDescent="0.2">
      <c r="A33" s="112"/>
      <c r="B33" s="79"/>
      <c r="C33" s="80"/>
      <c r="D33" s="36" t="s">
        <v>159</v>
      </c>
      <c r="E33" s="97" t="s">
        <v>158</v>
      </c>
      <c r="F33" s="91"/>
      <c r="G33" s="63" t="s">
        <v>35</v>
      </c>
      <c r="H33" s="22"/>
      <c r="J33"/>
      <c r="K33"/>
      <c r="L33"/>
      <c r="M33"/>
      <c r="N33"/>
    </row>
    <row r="34" spans="1:14" s="2" customFormat="1" ht="15" customHeight="1" x14ac:dyDescent="0.15">
      <c r="A34" s="112"/>
      <c r="B34" s="75" t="s">
        <v>264</v>
      </c>
      <c r="C34" s="76"/>
      <c r="D34" s="17" t="s">
        <v>99</v>
      </c>
      <c r="E34" s="30" t="s">
        <v>296</v>
      </c>
      <c r="F34" s="17" t="s">
        <v>287</v>
      </c>
      <c r="G34" s="17" t="s">
        <v>74</v>
      </c>
      <c r="H34" s="18" t="s">
        <v>34</v>
      </c>
      <c r="J34"/>
      <c r="K34"/>
      <c r="L34"/>
      <c r="M34"/>
      <c r="N34"/>
    </row>
    <row r="35" spans="1:14" s="2" customFormat="1" ht="15" customHeight="1" x14ac:dyDescent="0.15">
      <c r="A35" s="112"/>
      <c r="B35" s="77"/>
      <c r="C35" s="78"/>
      <c r="D35" s="28" t="s">
        <v>102</v>
      </c>
      <c r="E35" s="28" t="s">
        <v>148</v>
      </c>
      <c r="F35" s="28" t="s">
        <v>290</v>
      </c>
      <c r="G35" s="89" t="s">
        <v>79</v>
      </c>
      <c r="H35" s="100"/>
      <c r="J35"/>
      <c r="K35"/>
      <c r="L35"/>
      <c r="M35"/>
      <c r="N35"/>
    </row>
    <row r="36" spans="1:14" s="2" customFormat="1" ht="15" customHeight="1" x14ac:dyDescent="0.15">
      <c r="A36" s="112"/>
      <c r="B36" s="77"/>
      <c r="C36" s="78"/>
      <c r="D36" s="28" t="s">
        <v>105</v>
      </c>
      <c r="E36" s="28" t="s">
        <v>186</v>
      </c>
      <c r="F36" s="89" t="s">
        <v>187</v>
      </c>
      <c r="G36" s="70"/>
      <c r="H36" s="29"/>
      <c r="J36"/>
      <c r="K36"/>
      <c r="L36"/>
      <c r="M36"/>
      <c r="N36"/>
    </row>
    <row r="37" spans="1:14" s="2" customFormat="1" ht="15" customHeight="1" x14ac:dyDescent="0.15">
      <c r="A37" s="112"/>
      <c r="B37" s="77"/>
      <c r="C37" s="78"/>
      <c r="D37" s="42" t="s">
        <v>106</v>
      </c>
      <c r="E37" s="42" t="s">
        <v>282</v>
      </c>
      <c r="F37" s="42" t="s">
        <v>107</v>
      </c>
      <c r="G37" s="42" t="s">
        <v>108</v>
      </c>
      <c r="H37" s="64" t="s">
        <v>109</v>
      </c>
      <c r="J37"/>
      <c r="K37"/>
      <c r="L37"/>
      <c r="M37"/>
      <c r="N37"/>
    </row>
    <row r="38" spans="1:14" s="2" customFormat="1" ht="15" customHeight="1" thickBot="1" x14ac:dyDescent="0.2">
      <c r="A38" s="112"/>
      <c r="B38" s="110"/>
      <c r="C38" s="111"/>
      <c r="D38" s="63" t="s">
        <v>137</v>
      </c>
      <c r="E38" s="63" t="s">
        <v>149</v>
      </c>
      <c r="F38" s="63" t="s">
        <v>132</v>
      </c>
      <c r="G38" s="40"/>
      <c r="H38" s="59"/>
      <c r="J38"/>
      <c r="K38"/>
      <c r="L38"/>
      <c r="M38"/>
      <c r="N38"/>
    </row>
    <row r="39" spans="1:14" s="2" customFormat="1" ht="15" customHeight="1" x14ac:dyDescent="0.15">
      <c r="A39" s="112"/>
      <c r="B39" s="75" t="s">
        <v>265</v>
      </c>
      <c r="C39" s="76"/>
      <c r="D39" s="17" t="s">
        <v>110</v>
      </c>
      <c r="E39" s="17" t="s">
        <v>111</v>
      </c>
      <c r="F39" s="96" t="s">
        <v>291</v>
      </c>
      <c r="G39" s="95"/>
      <c r="H39" s="18" t="s">
        <v>34</v>
      </c>
      <c r="J39"/>
      <c r="K39"/>
      <c r="L39"/>
      <c r="M39"/>
      <c r="N39"/>
    </row>
    <row r="40" spans="1:14" s="2" customFormat="1" ht="15" customHeight="1" x14ac:dyDescent="0.15">
      <c r="A40" s="112"/>
      <c r="B40" s="77"/>
      <c r="C40" s="78"/>
      <c r="D40" s="28" t="s">
        <v>75</v>
      </c>
      <c r="E40" s="28" t="s">
        <v>39</v>
      </c>
      <c r="F40" s="28" t="s">
        <v>112</v>
      </c>
      <c r="G40" s="28" t="s">
        <v>45</v>
      </c>
      <c r="H40" s="29"/>
      <c r="J40"/>
      <c r="K40"/>
      <c r="L40"/>
      <c r="M40"/>
      <c r="N40"/>
    </row>
    <row r="41" spans="1:14" s="2" customFormat="1" ht="15" customHeight="1" x14ac:dyDescent="0.15">
      <c r="A41" s="112"/>
      <c r="B41" s="77"/>
      <c r="C41" s="78"/>
      <c r="D41" s="89" t="s">
        <v>188</v>
      </c>
      <c r="E41" s="70"/>
      <c r="F41" s="28" t="s">
        <v>113</v>
      </c>
      <c r="G41" s="28" t="s">
        <v>48</v>
      </c>
      <c r="H41" s="29" t="s">
        <v>56</v>
      </c>
      <c r="J41"/>
      <c r="K41"/>
      <c r="L41"/>
      <c r="M41"/>
      <c r="N41"/>
    </row>
    <row r="42" spans="1:14" s="2" customFormat="1" ht="15" customHeight="1" thickBot="1" x14ac:dyDescent="0.2">
      <c r="A42" s="112"/>
      <c r="B42" s="79"/>
      <c r="C42" s="80"/>
      <c r="D42" s="27" t="s">
        <v>76</v>
      </c>
      <c r="E42" s="27" t="s">
        <v>189</v>
      </c>
      <c r="F42" s="97" t="s">
        <v>190</v>
      </c>
      <c r="G42" s="92"/>
      <c r="H42" s="105"/>
      <c r="J42"/>
      <c r="K42"/>
      <c r="L42"/>
      <c r="M42"/>
      <c r="N42"/>
    </row>
    <row r="43" spans="1:14" s="2" customFormat="1" ht="15" customHeight="1" thickBot="1" x14ac:dyDescent="0.2">
      <c r="A43" s="112"/>
      <c r="B43" s="81" t="s">
        <v>266</v>
      </c>
      <c r="C43" s="82"/>
      <c r="D43" s="67"/>
      <c r="E43" s="54"/>
      <c r="F43" s="54"/>
      <c r="G43" s="54"/>
      <c r="H43" s="55"/>
      <c r="J43"/>
      <c r="K43"/>
      <c r="L43"/>
      <c r="M43"/>
      <c r="N43"/>
    </row>
    <row r="44" spans="1:14" s="2" customFormat="1" ht="15" customHeight="1" x14ac:dyDescent="0.15">
      <c r="A44" s="112"/>
      <c r="B44" s="75" t="s">
        <v>267</v>
      </c>
      <c r="C44" s="76"/>
      <c r="D44" s="17" t="s">
        <v>151</v>
      </c>
      <c r="E44" s="17" t="s">
        <v>152</v>
      </c>
      <c r="F44" s="17" t="s">
        <v>34</v>
      </c>
      <c r="G44" s="17" t="s">
        <v>33</v>
      </c>
      <c r="H44" s="18" t="s">
        <v>40</v>
      </c>
      <c r="J44"/>
      <c r="K44"/>
      <c r="L44"/>
      <c r="M44"/>
      <c r="N44"/>
    </row>
    <row r="45" spans="1:14" s="2" customFormat="1" ht="15" customHeight="1" thickBot="1" x14ac:dyDescent="0.2">
      <c r="A45" s="112"/>
      <c r="B45" s="79"/>
      <c r="C45" s="80"/>
      <c r="D45" s="27" t="s">
        <v>37</v>
      </c>
      <c r="E45" s="40"/>
      <c r="F45" s="56"/>
      <c r="G45" s="56"/>
      <c r="H45" s="59"/>
      <c r="J45"/>
      <c r="K45"/>
      <c r="L45"/>
      <c r="M45"/>
      <c r="N45"/>
    </row>
    <row r="46" spans="1:14" s="2" customFormat="1" ht="15" customHeight="1" x14ac:dyDescent="0.15">
      <c r="A46" s="112"/>
      <c r="B46" s="75" t="s">
        <v>268</v>
      </c>
      <c r="C46" s="76"/>
      <c r="D46" s="17" t="s">
        <v>77</v>
      </c>
      <c r="E46" s="17" t="s">
        <v>78</v>
      </c>
      <c r="F46" s="17" t="s">
        <v>191</v>
      </c>
      <c r="G46" s="96" t="s">
        <v>309</v>
      </c>
      <c r="H46" s="106"/>
      <c r="J46"/>
      <c r="K46"/>
      <c r="L46"/>
      <c r="M46"/>
      <c r="N46"/>
    </row>
    <row r="47" spans="1:14" s="2" customFormat="1" ht="15" customHeight="1" x14ac:dyDescent="0.15">
      <c r="A47" s="112"/>
      <c r="B47" s="77"/>
      <c r="C47" s="78"/>
      <c r="D47" s="34" t="s">
        <v>194</v>
      </c>
      <c r="E47" s="34" t="s">
        <v>38</v>
      </c>
      <c r="F47" s="34" t="s">
        <v>195</v>
      </c>
      <c r="G47" s="89" t="s">
        <v>192</v>
      </c>
      <c r="H47" s="100"/>
      <c r="J47"/>
      <c r="K47"/>
      <c r="L47"/>
      <c r="M47"/>
      <c r="N47"/>
    </row>
    <row r="48" spans="1:14" s="2" customFormat="1" ht="15" customHeight="1" thickBot="1" x14ac:dyDescent="0.2">
      <c r="A48" s="112"/>
      <c r="B48" s="79"/>
      <c r="C48" s="80"/>
      <c r="D48" s="38" t="s">
        <v>115</v>
      </c>
      <c r="E48" s="27" t="s">
        <v>116</v>
      </c>
      <c r="F48" s="27" t="s">
        <v>193</v>
      </c>
      <c r="G48" s="40"/>
      <c r="H48" s="59"/>
      <c r="J48"/>
      <c r="K48"/>
      <c r="L48"/>
      <c r="M48"/>
      <c r="N48"/>
    </row>
    <row r="49" spans="1:14" s="2" customFormat="1" ht="15.75" customHeight="1" thickBot="1" x14ac:dyDescent="0.2">
      <c r="A49" s="112"/>
      <c r="B49" s="86" t="s">
        <v>269</v>
      </c>
      <c r="C49" s="87"/>
      <c r="D49" s="44" t="s">
        <v>117</v>
      </c>
      <c r="E49" s="44" t="s">
        <v>118</v>
      </c>
      <c r="F49" s="53"/>
      <c r="G49" s="54"/>
      <c r="H49" s="55"/>
      <c r="J49"/>
      <c r="K49"/>
      <c r="L49"/>
      <c r="M49"/>
      <c r="N49"/>
    </row>
    <row r="50" spans="1:14" s="2" customFormat="1" ht="15" customHeight="1" x14ac:dyDescent="0.15">
      <c r="A50" s="31"/>
      <c r="B50" s="10"/>
      <c r="C50" s="10"/>
      <c r="D50" s="9"/>
      <c r="E50" s="9"/>
      <c r="F50" s="9"/>
      <c r="G50" s="9"/>
      <c r="H50" s="9"/>
      <c r="J50"/>
      <c r="K50"/>
      <c r="L50"/>
      <c r="M50"/>
      <c r="N50"/>
    </row>
    <row r="51" spans="1:14" s="2" customFormat="1" ht="15" customHeight="1" x14ac:dyDescent="0.15">
      <c r="A51" s="26"/>
      <c r="B51" s="25"/>
      <c r="C51" s="25"/>
      <c r="D51" s="9"/>
      <c r="E51" s="9"/>
      <c r="F51" s="9"/>
      <c r="G51" s="9"/>
      <c r="H51" s="9"/>
      <c r="J51"/>
      <c r="K51"/>
      <c r="L51"/>
      <c r="M51"/>
      <c r="N51"/>
    </row>
    <row r="52" spans="1:14" ht="22.5" customHeight="1" thickBot="1" x14ac:dyDescent="0.2">
      <c r="A52" s="74" t="s">
        <v>96</v>
      </c>
      <c r="B52" s="74"/>
      <c r="C52" s="74"/>
      <c r="D52" s="103" t="s">
        <v>47</v>
      </c>
      <c r="E52" s="103"/>
      <c r="F52" s="103"/>
      <c r="G52" s="107">
        <f>G2</f>
        <v>45748</v>
      </c>
      <c r="H52" s="107"/>
    </row>
    <row r="53" spans="1:14" s="2" customFormat="1" ht="15" customHeight="1" x14ac:dyDescent="0.15">
      <c r="A53" s="51"/>
      <c r="B53" s="75" t="s">
        <v>261</v>
      </c>
      <c r="C53" s="76"/>
      <c r="D53" s="17" t="s">
        <v>254</v>
      </c>
      <c r="E53" s="17" t="s">
        <v>93</v>
      </c>
      <c r="F53" s="17" t="s">
        <v>287</v>
      </c>
      <c r="G53" s="17" t="s">
        <v>102</v>
      </c>
      <c r="H53" s="18" t="s">
        <v>81</v>
      </c>
      <c r="J53"/>
      <c r="K53"/>
      <c r="L53"/>
      <c r="M53"/>
      <c r="N53"/>
    </row>
    <row r="54" spans="1:14" s="2" customFormat="1" ht="15" customHeight="1" x14ac:dyDescent="0.15">
      <c r="A54" s="51"/>
      <c r="B54" s="77"/>
      <c r="C54" s="78"/>
      <c r="D54" s="34" t="s">
        <v>288</v>
      </c>
      <c r="E54" s="108" t="s">
        <v>255</v>
      </c>
      <c r="F54" s="109"/>
      <c r="G54" s="61"/>
      <c r="H54" s="66"/>
      <c r="J54"/>
      <c r="K54"/>
      <c r="L54"/>
      <c r="M54"/>
      <c r="N54"/>
    </row>
    <row r="55" spans="1:14" s="2" customFormat="1" ht="15" customHeight="1" thickBot="1" x14ac:dyDescent="0.2">
      <c r="A55" s="51"/>
      <c r="B55" s="79"/>
      <c r="C55" s="80"/>
      <c r="D55" s="38" t="s">
        <v>256</v>
      </c>
      <c r="E55" s="97" t="s">
        <v>258</v>
      </c>
      <c r="F55" s="91"/>
      <c r="G55" s="40"/>
      <c r="H55" s="59"/>
      <c r="J55"/>
      <c r="K55"/>
      <c r="L55"/>
      <c r="M55"/>
      <c r="N55"/>
    </row>
    <row r="56" spans="1:14" s="2" customFormat="1" ht="15" customHeight="1" x14ac:dyDescent="0.15">
      <c r="A56" s="32"/>
      <c r="B56" s="75" t="s">
        <v>270</v>
      </c>
      <c r="C56" s="76"/>
      <c r="D56" s="93" t="s">
        <v>292</v>
      </c>
      <c r="E56" s="94"/>
      <c r="F56" s="95"/>
      <c r="G56" s="17" t="s">
        <v>9</v>
      </c>
      <c r="H56" s="18" t="s">
        <v>34</v>
      </c>
      <c r="J56"/>
      <c r="K56"/>
      <c r="L56"/>
      <c r="M56"/>
      <c r="N56"/>
    </row>
    <row r="57" spans="1:14" s="2" customFormat="1" ht="15" customHeight="1" x14ac:dyDescent="0.15">
      <c r="A57" s="32"/>
      <c r="B57" s="77"/>
      <c r="C57" s="78"/>
      <c r="D57" s="37" t="s">
        <v>285</v>
      </c>
      <c r="E57" s="28" t="s">
        <v>198</v>
      </c>
      <c r="F57" s="28" t="s">
        <v>40</v>
      </c>
      <c r="G57" s="89" t="s">
        <v>286</v>
      </c>
      <c r="H57" s="100"/>
      <c r="J57"/>
      <c r="K57"/>
      <c r="L57"/>
      <c r="M57"/>
      <c r="N57"/>
    </row>
    <row r="58" spans="1:14" s="2" customFormat="1" ht="15" customHeight="1" thickBot="1" x14ac:dyDescent="0.2">
      <c r="A58" s="32"/>
      <c r="B58" s="79"/>
      <c r="C58" s="80"/>
      <c r="D58" s="38" t="s">
        <v>196</v>
      </c>
      <c r="E58" s="27" t="s">
        <v>197</v>
      </c>
      <c r="F58" s="63" t="s">
        <v>132</v>
      </c>
      <c r="G58" s="40"/>
      <c r="H58" s="59"/>
      <c r="J58"/>
      <c r="K58"/>
      <c r="L58"/>
      <c r="M58"/>
      <c r="N58"/>
    </row>
    <row r="59" spans="1:14" s="2" customFormat="1" ht="15" customHeight="1" x14ac:dyDescent="0.15">
      <c r="A59" s="32"/>
      <c r="B59" s="113" t="s">
        <v>271</v>
      </c>
      <c r="C59" s="114"/>
      <c r="D59" s="17" t="s">
        <v>119</v>
      </c>
      <c r="E59" s="96" t="s">
        <v>163</v>
      </c>
      <c r="F59" s="94"/>
      <c r="G59" s="95"/>
      <c r="H59" s="18" t="s">
        <v>282</v>
      </c>
      <c r="J59"/>
      <c r="K59"/>
      <c r="L59"/>
      <c r="M59"/>
      <c r="N59"/>
    </row>
    <row r="60" spans="1:14" s="2" customFormat="1" ht="15" customHeight="1" x14ac:dyDescent="0.15">
      <c r="A60" s="32"/>
      <c r="B60" s="77"/>
      <c r="C60" s="78"/>
      <c r="D60" s="28" t="s">
        <v>120</v>
      </c>
      <c r="E60" s="34" t="s">
        <v>83</v>
      </c>
      <c r="F60" s="28" t="s">
        <v>84</v>
      </c>
      <c r="G60" s="28" t="s">
        <v>36</v>
      </c>
      <c r="H60" s="29" t="s">
        <v>85</v>
      </c>
      <c r="J60"/>
      <c r="K60"/>
      <c r="L60"/>
      <c r="M60"/>
      <c r="N60"/>
    </row>
    <row r="61" spans="1:14" s="2" customFormat="1" ht="15" customHeight="1" x14ac:dyDescent="0.15">
      <c r="A61" s="32"/>
      <c r="B61" s="77"/>
      <c r="C61" s="78"/>
      <c r="D61" s="28" t="s">
        <v>121</v>
      </c>
      <c r="E61" s="28" t="s">
        <v>86</v>
      </c>
      <c r="F61" s="28" t="s">
        <v>87</v>
      </c>
      <c r="G61" s="28" t="s">
        <v>88</v>
      </c>
      <c r="H61" s="29" t="s">
        <v>89</v>
      </c>
      <c r="J61"/>
      <c r="K61"/>
      <c r="L61"/>
      <c r="M61"/>
      <c r="N61"/>
    </row>
    <row r="62" spans="1:14" s="2" customFormat="1" ht="30" customHeight="1" x14ac:dyDescent="0.15">
      <c r="A62" s="32"/>
      <c r="B62" s="77"/>
      <c r="C62" s="78"/>
      <c r="D62" s="98" t="s">
        <v>293</v>
      </c>
      <c r="E62" s="72"/>
      <c r="F62" s="72"/>
      <c r="G62" s="72"/>
      <c r="H62" s="73"/>
      <c r="J62"/>
      <c r="K62"/>
      <c r="L62"/>
      <c r="M62"/>
      <c r="N62"/>
    </row>
    <row r="63" spans="1:14" s="2" customFormat="1" ht="15" customHeight="1" x14ac:dyDescent="0.15">
      <c r="A63" s="32"/>
      <c r="B63" s="77"/>
      <c r="C63" s="78"/>
      <c r="D63" s="28" t="s">
        <v>114</v>
      </c>
      <c r="E63" s="28" t="s">
        <v>90</v>
      </c>
      <c r="F63" s="28" t="s">
        <v>199</v>
      </c>
      <c r="G63" s="101" t="s">
        <v>279</v>
      </c>
      <c r="H63" s="102"/>
      <c r="J63"/>
      <c r="K63"/>
      <c r="L63"/>
      <c r="M63"/>
      <c r="N63"/>
    </row>
    <row r="64" spans="1:14" s="2" customFormat="1" ht="15" customHeight="1" thickBot="1" x14ac:dyDescent="0.2">
      <c r="A64" s="32"/>
      <c r="B64" s="77"/>
      <c r="C64" s="78"/>
      <c r="D64" s="63" t="s">
        <v>133</v>
      </c>
      <c r="E64" s="40"/>
      <c r="F64" s="56"/>
      <c r="G64" s="56"/>
      <c r="H64" s="59"/>
      <c r="J64"/>
      <c r="K64"/>
      <c r="L64"/>
      <c r="M64"/>
      <c r="N64"/>
    </row>
    <row r="65" spans="1:14" s="2" customFormat="1" ht="15" customHeight="1" x14ac:dyDescent="0.15">
      <c r="A65" s="33"/>
      <c r="B65" s="75" t="s">
        <v>272</v>
      </c>
      <c r="C65" s="76"/>
      <c r="D65" s="17" t="s">
        <v>101</v>
      </c>
      <c r="E65" s="96" t="s">
        <v>283</v>
      </c>
      <c r="F65" s="95"/>
      <c r="G65" s="17" t="s">
        <v>296</v>
      </c>
      <c r="H65" s="18" t="s">
        <v>287</v>
      </c>
      <c r="J65"/>
      <c r="K65"/>
      <c r="L65"/>
      <c r="M65"/>
      <c r="N65"/>
    </row>
    <row r="66" spans="1:14" s="2" customFormat="1" ht="15" customHeight="1" x14ac:dyDescent="0.15">
      <c r="A66" s="32"/>
      <c r="B66" s="77"/>
      <c r="C66" s="78"/>
      <c r="D66" s="28" t="s">
        <v>33</v>
      </c>
      <c r="E66" s="28" t="s">
        <v>138</v>
      </c>
      <c r="F66" s="28" t="s">
        <v>139</v>
      </c>
      <c r="G66" s="28" t="s">
        <v>140</v>
      </c>
      <c r="H66" s="29" t="s">
        <v>141</v>
      </c>
      <c r="J66"/>
      <c r="K66"/>
      <c r="L66"/>
      <c r="M66"/>
      <c r="N66"/>
    </row>
    <row r="67" spans="1:14" s="2" customFormat="1" ht="15" customHeight="1" x14ac:dyDescent="0.15">
      <c r="A67" s="32"/>
      <c r="B67" s="77"/>
      <c r="C67" s="78"/>
      <c r="D67" s="28" t="s">
        <v>142</v>
      </c>
      <c r="E67" s="89" t="s">
        <v>200</v>
      </c>
      <c r="F67" s="70"/>
      <c r="G67" s="28" t="s">
        <v>143</v>
      </c>
      <c r="H67" s="29" t="s">
        <v>144</v>
      </c>
      <c r="J67"/>
      <c r="K67"/>
      <c r="L67"/>
      <c r="M67"/>
      <c r="N67"/>
    </row>
    <row r="68" spans="1:14" s="2" customFormat="1" ht="15" customHeight="1" x14ac:dyDescent="0.15">
      <c r="A68" s="32"/>
      <c r="B68" s="77"/>
      <c r="C68" s="78"/>
      <c r="D68" s="28" t="s">
        <v>34</v>
      </c>
      <c r="E68" s="28" t="s">
        <v>145</v>
      </c>
      <c r="F68" s="28" t="s">
        <v>146</v>
      </c>
      <c r="G68" s="57"/>
      <c r="H68" s="58"/>
      <c r="J68"/>
      <c r="K68"/>
      <c r="L68"/>
      <c r="M68"/>
      <c r="N68"/>
    </row>
    <row r="69" spans="1:14" s="2" customFormat="1" ht="15" customHeight="1" x14ac:dyDescent="0.15">
      <c r="A69" s="32"/>
      <c r="B69" s="77"/>
      <c r="C69" s="78"/>
      <c r="D69" s="89" t="s">
        <v>294</v>
      </c>
      <c r="E69" s="99"/>
      <c r="F69" s="99"/>
      <c r="G69" s="70"/>
      <c r="H69" s="29"/>
      <c r="J69"/>
      <c r="K69"/>
      <c r="L69"/>
      <c r="M69"/>
      <c r="N69"/>
    </row>
    <row r="70" spans="1:14" s="2" customFormat="1" ht="15" customHeight="1" x14ac:dyDescent="0.15">
      <c r="A70" s="32"/>
      <c r="B70" s="77"/>
      <c r="C70" s="78"/>
      <c r="D70" s="28" t="s">
        <v>114</v>
      </c>
      <c r="E70" s="36" t="s">
        <v>160</v>
      </c>
      <c r="F70" s="89" t="s">
        <v>295</v>
      </c>
      <c r="G70" s="99"/>
      <c r="H70" s="100"/>
      <c r="J70"/>
      <c r="K70"/>
      <c r="L70"/>
      <c r="M70"/>
      <c r="N70"/>
    </row>
    <row r="71" spans="1:14" s="2" customFormat="1" ht="15.75" customHeight="1" thickBot="1" x14ac:dyDescent="0.2">
      <c r="A71" s="32"/>
      <c r="B71" s="79"/>
      <c r="C71" s="80"/>
      <c r="D71" s="90" t="s">
        <v>201</v>
      </c>
      <c r="E71" s="91"/>
      <c r="F71" s="63" t="s">
        <v>134</v>
      </c>
      <c r="G71" s="40"/>
      <c r="H71" s="59"/>
      <c r="J71"/>
      <c r="K71"/>
      <c r="L71"/>
      <c r="M71"/>
      <c r="N71"/>
    </row>
    <row r="72" spans="1:14" s="2" customFormat="1" ht="15.75" customHeight="1" x14ac:dyDescent="0.15">
      <c r="A72" s="32"/>
      <c r="B72" s="75" t="s">
        <v>273</v>
      </c>
      <c r="C72" s="76"/>
      <c r="D72" s="17" t="s">
        <v>242</v>
      </c>
      <c r="E72" s="96" t="s">
        <v>243</v>
      </c>
      <c r="F72" s="95"/>
      <c r="G72" s="17" t="s">
        <v>54</v>
      </c>
      <c r="H72" s="18" t="s">
        <v>244</v>
      </c>
      <c r="J72"/>
      <c r="K72"/>
      <c r="L72"/>
      <c r="M72"/>
      <c r="N72"/>
    </row>
    <row r="73" spans="1:14" s="2" customFormat="1" ht="15.75" customHeight="1" x14ac:dyDescent="0.15">
      <c r="A73" s="32"/>
      <c r="B73" s="77"/>
      <c r="C73" s="78"/>
      <c r="D73" s="28" t="s">
        <v>280</v>
      </c>
      <c r="E73" s="28" t="s">
        <v>229</v>
      </c>
      <c r="F73" s="28" t="s">
        <v>140</v>
      </c>
      <c r="G73" s="28" t="s">
        <v>34</v>
      </c>
      <c r="H73" s="29" t="s">
        <v>21</v>
      </c>
      <c r="J73"/>
      <c r="K73"/>
      <c r="L73"/>
      <c r="M73"/>
      <c r="N73"/>
    </row>
    <row r="74" spans="1:14" s="2" customFormat="1" ht="15.75" customHeight="1" x14ac:dyDescent="0.15">
      <c r="A74" s="32"/>
      <c r="B74" s="77"/>
      <c r="C74" s="78"/>
      <c r="D74" s="69" t="s">
        <v>245</v>
      </c>
      <c r="E74" s="70"/>
      <c r="F74" s="28" t="s">
        <v>246</v>
      </c>
      <c r="G74" s="28" t="s">
        <v>247</v>
      </c>
      <c r="H74" s="29" t="s">
        <v>37</v>
      </c>
      <c r="J74"/>
      <c r="K74"/>
      <c r="L74"/>
      <c r="M74"/>
      <c r="N74"/>
    </row>
    <row r="75" spans="1:14" s="2" customFormat="1" ht="15.75" customHeight="1" thickBot="1" x14ac:dyDescent="0.2">
      <c r="A75" s="32"/>
      <c r="B75" s="79"/>
      <c r="C75" s="80"/>
      <c r="D75" s="90" t="s">
        <v>305</v>
      </c>
      <c r="E75" s="91"/>
      <c r="F75" s="40"/>
      <c r="G75" s="56"/>
      <c r="H75" s="59"/>
      <c r="J75"/>
      <c r="K75"/>
      <c r="L75"/>
      <c r="M75"/>
      <c r="N75"/>
    </row>
    <row r="76" spans="1:14" s="2" customFormat="1" ht="15" customHeight="1" x14ac:dyDescent="0.15">
      <c r="A76" s="32"/>
      <c r="B76" s="75" t="s">
        <v>274</v>
      </c>
      <c r="C76" s="76"/>
      <c r="D76" s="17" t="s">
        <v>208</v>
      </c>
      <c r="E76" s="17" t="s">
        <v>92</v>
      </c>
      <c r="F76" s="17" t="s">
        <v>281</v>
      </c>
      <c r="G76" s="17" t="s">
        <v>93</v>
      </c>
      <c r="H76" s="18" t="s">
        <v>94</v>
      </c>
      <c r="J76"/>
      <c r="K76"/>
      <c r="L76"/>
      <c r="M76"/>
      <c r="N76"/>
    </row>
    <row r="77" spans="1:14" s="2" customFormat="1" ht="15.75" customHeight="1" x14ac:dyDescent="0.15">
      <c r="A77" s="32"/>
      <c r="B77" s="77"/>
      <c r="C77" s="78"/>
      <c r="D77" s="28" t="s">
        <v>287</v>
      </c>
      <c r="E77" s="34" t="s">
        <v>95</v>
      </c>
      <c r="F77" s="28" t="s">
        <v>91</v>
      </c>
      <c r="G77" s="28" t="s">
        <v>202</v>
      </c>
      <c r="H77" s="29" t="s">
        <v>203</v>
      </c>
      <c r="J77"/>
      <c r="K77"/>
      <c r="L77"/>
      <c r="M77"/>
      <c r="N77"/>
    </row>
    <row r="78" spans="1:14" s="2" customFormat="1" ht="15" customHeight="1" thickBot="1" x14ac:dyDescent="0.2">
      <c r="A78" s="33"/>
      <c r="B78" s="79"/>
      <c r="C78" s="80"/>
      <c r="D78" s="63" t="s">
        <v>135</v>
      </c>
      <c r="E78" s="63" t="s">
        <v>296</v>
      </c>
      <c r="F78" s="63" t="s">
        <v>147</v>
      </c>
      <c r="G78" s="40"/>
      <c r="H78" s="59"/>
      <c r="J78" s="9"/>
      <c r="K78" s="9"/>
      <c r="L78" s="9"/>
      <c r="M78" s="9"/>
      <c r="N78" s="9"/>
    </row>
    <row r="79" spans="1:14" ht="15" customHeight="1" thickBot="1" x14ac:dyDescent="0.2">
      <c r="A79" s="88"/>
      <c r="B79" s="86" t="s">
        <v>275</v>
      </c>
      <c r="C79" s="87"/>
      <c r="D79" s="44" t="s">
        <v>122</v>
      </c>
      <c r="E79" s="43" t="s">
        <v>204</v>
      </c>
      <c r="F79" s="53"/>
      <c r="G79" s="54"/>
      <c r="H79" s="55"/>
      <c r="J79" s="9"/>
      <c r="K79" s="9"/>
      <c r="L79" s="9"/>
      <c r="M79" s="9"/>
      <c r="N79" s="9"/>
    </row>
    <row r="80" spans="1:14" ht="15.75" customHeight="1" thickBot="1" x14ac:dyDescent="0.2">
      <c r="A80" s="88"/>
      <c r="B80" s="86" t="s">
        <v>276</v>
      </c>
      <c r="C80" s="87"/>
      <c r="D80" s="44" t="s">
        <v>123</v>
      </c>
      <c r="E80" s="44" t="s">
        <v>124</v>
      </c>
      <c r="F80" s="53"/>
      <c r="G80" s="54"/>
      <c r="H80" s="55"/>
      <c r="J80" s="9"/>
      <c r="K80" s="9"/>
      <c r="L80" s="9"/>
      <c r="M80" s="9"/>
      <c r="N80" s="9"/>
    </row>
    <row r="81" spans="1:14" s="2" customFormat="1" ht="11.25" customHeight="1" x14ac:dyDescent="0.15">
      <c r="A81" s="31"/>
      <c r="B81" s="10"/>
      <c r="C81" s="10"/>
      <c r="D81" s="9"/>
      <c r="E81" s="9"/>
      <c r="F81" s="9"/>
      <c r="G81" s="9"/>
      <c r="H81" s="9"/>
      <c r="J81"/>
      <c r="K81"/>
      <c r="L81"/>
      <c r="M81"/>
      <c r="N81"/>
    </row>
    <row r="82" spans="1:14" ht="22.5" customHeight="1" thickBot="1" x14ac:dyDescent="0.2">
      <c r="A82" s="74" t="s">
        <v>97</v>
      </c>
      <c r="B82" s="74"/>
      <c r="C82" s="74"/>
      <c r="D82" s="103" t="s">
        <v>47</v>
      </c>
      <c r="E82" s="103"/>
      <c r="F82" s="103"/>
      <c r="G82" s="104">
        <f>G2</f>
        <v>45748</v>
      </c>
      <c r="H82" s="104"/>
    </row>
    <row r="83" spans="1:14" ht="15.75" customHeight="1" x14ac:dyDescent="0.15">
      <c r="A83" s="88"/>
      <c r="B83" s="75" t="s">
        <v>259</v>
      </c>
      <c r="C83" s="76"/>
      <c r="D83" s="17" t="s">
        <v>125</v>
      </c>
      <c r="E83" s="17" t="s">
        <v>282</v>
      </c>
      <c r="F83" s="17" t="s">
        <v>126</v>
      </c>
      <c r="G83" s="17" t="s">
        <v>41</v>
      </c>
      <c r="H83" s="18" t="s">
        <v>296</v>
      </c>
    </row>
    <row r="84" spans="1:14" ht="15.75" customHeight="1" thickBot="1" x14ac:dyDescent="0.2">
      <c r="A84" s="88"/>
      <c r="B84" s="77"/>
      <c r="C84" s="78"/>
      <c r="D84" s="28" t="s">
        <v>205</v>
      </c>
      <c r="E84" s="28" t="s">
        <v>33</v>
      </c>
      <c r="F84" s="28" t="s">
        <v>284</v>
      </c>
      <c r="G84" s="28" t="s">
        <v>50</v>
      </c>
      <c r="H84" s="29" t="s">
        <v>44</v>
      </c>
    </row>
    <row r="85" spans="1:14" ht="30" customHeight="1" x14ac:dyDescent="0.15">
      <c r="A85" s="88"/>
      <c r="B85" s="77"/>
      <c r="C85" s="78"/>
      <c r="D85" s="83" t="s">
        <v>298</v>
      </c>
      <c r="E85" s="84"/>
      <c r="F85" s="84"/>
      <c r="G85" s="84"/>
      <c r="H85" s="85"/>
    </row>
    <row r="86" spans="1:14" ht="15.75" customHeight="1" thickBot="1" x14ac:dyDescent="0.2">
      <c r="A86" s="88"/>
      <c r="B86" s="79"/>
      <c r="C86" s="80"/>
      <c r="D86" s="27" t="s">
        <v>162</v>
      </c>
      <c r="E86" s="97" t="s">
        <v>161</v>
      </c>
      <c r="F86" s="91"/>
      <c r="G86" s="40"/>
      <c r="H86" s="59"/>
    </row>
    <row r="87" spans="1:14" ht="15.75" customHeight="1" x14ac:dyDescent="0.15">
      <c r="A87" s="88"/>
      <c r="B87" s="75" t="s">
        <v>260</v>
      </c>
      <c r="C87" s="76"/>
      <c r="D87" s="17" t="s">
        <v>254</v>
      </c>
      <c r="E87" s="17" t="s">
        <v>93</v>
      </c>
      <c r="F87" s="17" t="s">
        <v>287</v>
      </c>
      <c r="G87" s="17" t="s">
        <v>102</v>
      </c>
      <c r="H87" s="18" t="s">
        <v>88</v>
      </c>
    </row>
    <row r="88" spans="1:14" ht="15.75" customHeight="1" x14ac:dyDescent="0.15">
      <c r="A88" s="88"/>
      <c r="B88" s="77"/>
      <c r="C88" s="78"/>
      <c r="D88" s="37" t="s">
        <v>288</v>
      </c>
      <c r="E88" s="89" t="s">
        <v>255</v>
      </c>
      <c r="F88" s="70"/>
      <c r="G88" s="28" t="s">
        <v>257</v>
      </c>
      <c r="H88" s="29"/>
    </row>
    <row r="89" spans="1:14" ht="15.75" customHeight="1" thickBot="1" x14ac:dyDescent="0.2">
      <c r="A89" s="88"/>
      <c r="B89" s="79"/>
      <c r="C89" s="80"/>
      <c r="D89" s="90" t="s">
        <v>258</v>
      </c>
      <c r="E89" s="91"/>
      <c r="F89" s="40"/>
      <c r="G89" s="56"/>
      <c r="H89" s="59"/>
    </row>
    <row r="90" spans="1:14" ht="15.75" customHeight="1" x14ac:dyDescent="0.15">
      <c r="A90" s="88"/>
      <c r="B90" s="75" t="s">
        <v>277</v>
      </c>
      <c r="C90" s="76"/>
      <c r="D90" s="65" t="s">
        <v>127</v>
      </c>
      <c r="E90" s="65" t="s">
        <v>128</v>
      </c>
      <c r="F90" s="65" t="s">
        <v>280</v>
      </c>
      <c r="G90" s="65" t="s">
        <v>98</v>
      </c>
      <c r="H90" s="18"/>
    </row>
    <row r="91" spans="1:14" ht="15.75" customHeight="1" x14ac:dyDescent="0.15">
      <c r="A91" s="88"/>
      <c r="B91" s="77"/>
      <c r="C91" s="78"/>
      <c r="D91" s="69" t="s">
        <v>206</v>
      </c>
      <c r="E91" s="70"/>
      <c r="F91" s="57"/>
      <c r="G91" s="60"/>
      <c r="H91" s="58"/>
    </row>
    <row r="92" spans="1:14" ht="30" customHeight="1" x14ac:dyDescent="0.15">
      <c r="A92" s="88"/>
      <c r="B92" s="77"/>
      <c r="C92" s="78"/>
      <c r="D92" s="71" t="s">
        <v>311</v>
      </c>
      <c r="E92" s="72"/>
      <c r="F92" s="72"/>
      <c r="G92" s="72"/>
      <c r="H92" s="73"/>
    </row>
    <row r="93" spans="1:14" ht="15.75" customHeight="1" thickBot="1" x14ac:dyDescent="0.2">
      <c r="A93" s="88"/>
      <c r="B93" s="79"/>
      <c r="C93" s="80"/>
      <c r="D93" s="63" t="s">
        <v>136</v>
      </c>
      <c r="E93" s="41" t="s">
        <v>296</v>
      </c>
      <c r="F93" s="63" t="s">
        <v>147</v>
      </c>
      <c r="G93" s="40"/>
      <c r="H93" s="59"/>
    </row>
    <row r="94" spans="1:14" s="2" customFormat="1" ht="15" customHeight="1" thickBot="1" x14ac:dyDescent="0.2">
      <c r="A94" s="88"/>
      <c r="B94" s="81" t="s">
        <v>266</v>
      </c>
      <c r="C94" s="82"/>
      <c r="D94" s="67"/>
      <c r="E94" s="54"/>
      <c r="F94" s="54"/>
      <c r="G94" s="54"/>
      <c r="H94" s="55"/>
      <c r="J94"/>
      <c r="K94"/>
      <c r="L94"/>
      <c r="M94"/>
      <c r="N94"/>
    </row>
    <row r="95" spans="1:14" ht="15.75" customHeight="1" thickBot="1" x14ac:dyDescent="0.2">
      <c r="A95" s="88"/>
      <c r="B95" s="86" t="s">
        <v>278</v>
      </c>
      <c r="C95" s="87"/>
      <c r="D95" s="21" t="s">
        <v>129</v>
      </c>
      <c r="E95" s="19" t="s">
        <v>81</v>
      </c>
      <c r="F95" s="19" t="s">
        <v>130</v>
      </c>
      <c r="G95" s="19" t="s">
        <v>131</v>
      </c>
      <c r="H95" s="20"/>
    </row>
    <row r="96" spans="1:14" ht="15.75" customHeight="1" thickBot="1" x14ac:dyDescent="0.2">
      <c r="A96" s="88"/>
      <c r="B96" s="86" t="s">
        <v>16</v>
      </c>
      <c r="C96" s="87"/>
      <c r="D96" s="68" t="s">
        <v>124</v>
      </c>
      <c r="E96" s="53"/>
      <c r="F96" s="54"/>
      <c r="G96" s="54"/>
      <c r="H96" s="55"/>
    </row>
    <row r="97" spans="1:9" ht="11.25" customHeight="1" x14ac:dyDescent="0.15">
      <c r="A97" s="3"/>
      <c r="B97" s="4"/>
      <c r="C97" s="4"/>
    </row>
    <row r="98" spans="1:9" ht="15" customHeight="1" thickBot="1" x14ac:dyDescent="0.2">
      <c r="A98" s="52" t="s">
        <v>5</v>
      </c>
    </row>
    <row r="99" spans="1:9" ht="15.75" customHeight="1" thickBot="1" x14ac:dyDescent="0.2">
      <c r="B99" s="81" t="s">
        <v>218</v>
      </c>
      <c r="C99" s="82"/>
      <c r="D99" s="21" t="s">
        <v>164</v>
      </c>
      <c r="E99" s="19" t="s">
        <v>57</v>
      </c>
      <c r="F99" s="53"/>
      <c r="G99" s="54"/>
      <c r="H99" s="55"/>
      <c r="I99">
        <f>SUM(COUNTIF($D99:$H99,"*"&amp;TEXT($J$10,"@")&amp;"*"),COUNTIF($D99:$H99,"*"&amp;TEXT($K$10,"@")&amp;"*"),COUNTIF($D99:$H99,"*"&amp;TEXT($L$10,"@")&amp;"*"),COUNTIF($D99:$H99,"*"&amp;TEXT($M$10,"@")&amp;"*"),COUNTIF($D99:$H99,"*"&amp;TEXT($N$10,"@")&amp;"*"),COUNTIF($D99:$H99,"*"&amp;TEXT($J$11,"@")&amp;"*"),COUNTIF($D99:$H99,"*"&amp;TEXT($K$11,"@")&amp;"*"),COUNTIF($D99:$H99,"*"&amp;TEXT($L$11,"@")&amp;"*"),COUNTIF($D99:$H99,"*"&amp;TEXT($M$11,"@")&amp;"*"),COUNTIF($D99:$H99,"*"&amp;TEXT($N$11,"@")&amp;"*")&gt;=1)</f>
        <v>0</v>
      </c>
    </row>
    <row r="100" spans="1:9" ht="15.75" customHeight="1" x14ac:dyDescent="0.15">
      <c r="B100" s="75" t="s">
        <v>219</v>
      </c>
      <c r="C100" s="76"/>
      <c r="D100" s="39" t="s">
        <v>165</v>
      </c>
      <c r="E100" s="17" t="s">
        <v>58</v>
      </c>
      <c r="F100" s="96" t="s">
        <v>59</v>
      </c>
      <c r="G100" s="95"/>
      <c r="H100" s="18"/>
      <c r="I100">
        <f>SUM(COUNTIF($D100:$H101,"*"&amp;TEXT($J$10,"@")&amp;"*"),COUNTIF($D100:$H101,"*"&amp;TEXT($K$10,"@")&amp;"*"),COUNTIF($D100:$H101,"*"&amp;TEXT($L$10,"@")&amp;"*"),COUNTIF($D100:$H101,"*"&amp;TEXT($M$10,"@")&amp;"*"),COUNTIF($D100:$H101,"*"&amp;TEXT($N$10,"@")&amp;"*"),COUNTIF($D100:$H101,"*"&amp;TEXT($J$11,"@")&amp;"*"),COUNTIF($D100:$H101,"*"&amp;TEXT($K$11,"@")&amp;"*"),COUNTIF($D100:$H101,"*"&amp;TEXT($L$11,"@")&amp;"*"),COUNTIF($D100:$H101,"*"&amp;TEXT($M$11,"@")&amp;"*"),COUNTIF($D100:$H101,"*"&amp;TEXT($N$11,"@")&amp;"*")&gt;=1)</f>
        <v>0</v>
      </c>
    </row>
    <row r="101" spans="1:9" ht="15.75" customHeight="1" thickBot="1" x14ac:dyDescent="0.2">
      <c r="B101" s="79"/>
      <c r="C101" s="80"/>
      <c r="D101" s="90" t="s">
        <v>179</v>
      </c>
      <c r="E101" s="91"/>
      <c r="F101" s="27" t="s">
        <v>178</v>
      </c>
      <c r="G101" s="40"/>
      <c r="H101" s="59"/>
    </row>
    <row r="102" spans="1:9" ht="15.75" customHeight="1" thickBot="1" x14ac:dyDescent="0.2">
      <c r="B102" s="81" t="s">
        <v>220</v>
      </c>
      <c r="C102" s="82"/>
      <c r="D102" s="21" t="s">
        <v>165</v>
      </c>
      <c r="E102" s="19" t="s">
        <v>60</v>
      </c>
      <c r="F102" s="19" t="s">
        <v>61</v>
      </c>
      <c r="G102" s="19" t="s">
        <v>62</v>
      </c>
      <c r="H102" s="20"/>
      <c r="I102">
        <f>SUM(COUNTIF($D102:$H102,"*"&amp;TEXT($J$10,"@")&amp;"*"),COUNTIF($D102:$H102,"*"&amp;TEXT($K$10,"@")&amp;"*"),COUNTIF($D102:$H102,"*"&amp;TEXT($L$10,"@")&amp;"*"),COUNTIF($D102:$H102,"*"&amp;TEXT($M$10,"@")&amp;"*"),COUNTIF($D102:$H102,"*"&amp;TEXT($N$10,"@")&amp;"*"),COUNTIF($D102:$H102,"*"&amp;TEXT($J$11,"@")&amp;"*"),COUNTIF($D102:$H102,"*"&amp;TEXT($K$11,"@")&amp;"*"),COUNTIF($D102:$H102,"*"&amp;TEXT($L$11,"@")&amp;"*"),COUNTIF($D102:$H102,"*"&amp;TEXT($M$11,"@")&amp;"*"),COUNTIF($D102:$H102,"*"&amp;TEXT($N$11,"@")&amp;"*")&gt;=1)</f>
        <v>0</v>
      </c>
    </row>
    <row r="103" spans="1:9" ht="15.75" customHeight="1" thickBot="1" x14ac:dyDescent="0.2">
      <c r="B103" s="81" t="s">
        <v>221</v>
      </c>
      <c r="C103" s="82"/>
      <c r="D103" s="21" t="s">
        <v>166</v>
      </c>
      <c r="E103" s="53"/>
      <c r="F103" s="54"/>
      <c r="G103" s="54"/>
      <c r="H103" s="55"/>
      <c r="I103">
        <f>SUM(COUNTIF($D103:$H103,"*"&amp;TEXT($J$10,"@")&amp;"*"),COUNTIF($D103:$H103,"*"&amp;TEXT($K$10,"@")&amp;"*"),COUNTIF($D103:$H103,"*"&amp;TEXT($L$10,"@")&amp;"*"),COUNTIF($D103:$H103,"*"&amp;TEXT($M$10,"@")&amp;"*"),COUNTIF($D103:$H103,"*"&amp;TEXT($N$10,"@")&amp;"*"),COUNTIF($D103:$H103,"*"&amp;TEXT($J$11,"@")&amp;"*"),COUNTIF($D103:$H103,"*"&amp;TEXT($K$11,"@")&amp;"*"),COUNTIF($D103:$H103,"*"&amp;TEXT($L$11,"@")&amp;"*"),COUNTIF($D103:$H103,"*"&amp;TEXT($M$11,"@")&amp;"*"),COUNTIF($D103:$H103,"*"&amp;TEXT($N$11,"@")&amp;"*")&gt;=1)</f>
        <v>0</v>
      </c>
    </row>
    <row r="104" spans="1:9" ht="15.75" customHeight="1" x14ac:dyDescent="0.15">
      <c r="B104" s="75" t="s">
        <v>299</v>
      </c>
      <c r="C104" s="76"/>
      <c r="D104" s="93" t="s">
        <v>300</v>
      </c>
      <c r="E104" s="94"/>
      <c r="F104" s="94"/>
      <c r="G104" s="95"/>
      <c r="H104" s="18"/>
      <c r="I104">
        <f>SUM(COUNTIF($D104:$H105,"*"&amp;TEXT($J$10,"@")&amp;"*"),COUNTIF($D104:$H105,"*"&amp;TEXT($K$10,"@")&amp;"*"),COUNTIF($D104:$H105,"*"&amp;TEXT($L$10,"@")&amp;"*"),COUNTIF($D104:$H105,"*"&amp;TEXT($M$10,"@")&amp;"*"),COUNTIF($D104:$H105,"*"&amp;TEXT($N$10,"@")&amp;"*"),COUNTIF($D104:$H105,"*"&amp;TEXT($J$11,"@")&amp;"*"),COUNTIF($D104:$H105,"*"&amp;TEXT($K$11,"@")&amp;"*"),COUNTIF($D104:$H105,"*"&amp;TEXT($L$11,"@")&amp;"*"),COUNTIF($D104:$H105,"*"&amp;TEXT($M$11,"@")&amp;"*"),COUNTIF($D104:$H105,"*"&amp;TEXT($N$11,"@")&amp;"*")&gt;=1)</f>
        <v>0</v>
      </c>
    </row>
    <row r="105" spans="1:9" ht="15.75" customHeight="1" thickBot="1" x14ac:dyDescent="0.2">
      <c r="B105" s="79"/>
      <c r="C105" s="80"/>
      <c r="D105" s="90" t="s">
        <v>302</v>
      </c>
      <c r="E105" s="92"/>
      <c r="F105" s="92"/>
      <c r="G105" s="91"/>
      <c r="H105" s="22"/>
    </row>
    <row r="106" spans="1:9" ht="15.75" customHeight="1" thickBot="1" x14ac:dyDescent="0.2">
      <c r="B106" s="81" t="s">
        <v>222</v>
      </c>
      <c r="C106" s="82"/>
      <c r="D106" s="21" t="s">
        <v>167</v>
      </c>
      <c r="E106" s="19" t="s">
        <v>63</v>
      </c>
      <c r="F106" s="19" t="s">
        <v>64</v>
      </c>
      <c r="G106" s="19" t="s">
        <v>65</v>
      </c>
      <c r="H106" s="20" t="s">
        <v>55</v>
      </c>
      <c r="I106">
        <f>SUM(COUNTIF($D106:$H106,"*"&amp;TEXT($J$10,"@")&amp;"*"),COUNTIF($D106:$H106,"*"&amp;TEXT($K$10,"@")&amp;"*"),COUNTIF($D106:$H106,"*"&amp;TEXT($L$10,"@")&amp;"*"),COUNTIF($D106:$H106,"*"&amp;TEXT($M$10,"@")&amp;"*"),COUNTIF($D106:$H106,"*"&amp;TEXT($N$10,"@")&amp;"*"),COUNTIF($D106:$H106,"*"&amp;TEXT($J$11,"@")&amp;"*"),COUNTIF($D106:$H106,"*"&amp;TEXT($K$11,"@")&amp;"*"),COUNTIF($D106:$H106,"*"&amp;TEXT($L$11,"@")&amp;"*"),COUNTIF($D106:$H106,"*"&amp;TEXT($M$11,"@")&amp;"*"),COUNTIF($D106:$H106,"*"&amp;TEXT($N$11,"@")&amp;"*")&gt;=1)</f>
        <v>0</v>
      </c>
    </row>
    <row r="107" spans="1:9" ht="15.75" customHeight="1" thickBot="1" x14ac:dyDescent="0.2">
      <c r="B107" s="81" t="s">
        <v>223</v>
      </c>
      <c r="C107" s="82"/>
      <c r="D107" s="21" t="s">
        <v>168</v>
      </c>
      <c r="E107" s="53"/>
      <c r="F107" s="54"/>
      <c r="G107" s="54"/>
      <c r="H107" s="55"/>
      <c r="I107">
        <f>SUM(COUNTIF($D107:$H107,"*"&amp;TEXT($J$10,"@")&amp;"*"),COUNTIF($D107:$H107,"*"&amp;TEXT($K$10,"@")&amp;"*"),COUNTIF($D107:$H107,"*"&amp;TEXT($L$10,"@")&amp;"*"),COUNTIF($D107:$H107,"*"&amp;TEXT($M$10,"@")&amp;"*"),COUNTIF($D107:$H107,"*"&amp;TEXT($N$10,"@")&amp;"*"),COUNTIF($D107:$H107,"*"&amp;TEXT($J$11,"@")&amp;"*"),COUNTIF($D107:$H107,"*"&amp;TEXT($K$11,"@")&amp;"*"),COUNTIF($D107:$H107,"*"&amp;TEXT($L$11,"@")&amp;"*"),COUNTIF($D107:$H107,"*"&amp;TEXT($M$11,"@")&amp;"*"),COUNTIF($D107:$H107,"*"&amp;TEXT($N$11,"@")&amp;"*")&gt;=1)</f>
        <v>0</v>
      </c>
    </row>
    <row r="108" spans="1:9" ht="15.75" customHeight="1" x14ac:dyDescent="0.15">
      <c r="B108" s="75" t="s">
        <v>224</v>
      </c>
      <c r="C108" s="76"/>
      <c r="D108" s="39" t="s">
        <v>169</v>
      </c>
      <c r="E108" s="17" t="s">
        <v>150</v>
      </c>
      <c r="F108" s="17" t="s">
        <v>34</v>
      </c>
      <c r="G108" s="17" t="s">
        <v>251</v>
      </c>
      <c r="H108" s="18" t="s">
        <v>250</v>
      </c>
      <c r="I108">
        <f>SUM(COUNTIF($D108:$H109,"*"&amp;TEXT($J$10,"@")&amp;"*"),COUNTIF($D108:$H109,"*"&amp;TEXT($K$10,"@")&amp;"*"),COUNTIF($D108:$H109,"*"&amp;TEXT($L$10,"@")&amp;"*"),COUNTIF($D108:$H109,"*"&amp;TEXT($M$10,"@")&amp;"*"),COUNTIF($D108:$H109,"*"&amp;TEXT($N$10,"@")&amp;"*"),COUNTIF($D108:$H109,"*"&amp;TEXT($J$11,"@")&amp;"*"),COUNTIF($D108:$H109,"*"&amp;TEXT($K$11,"@")&amp;"*"),COUNTIF($D108:$H109,"*"&amp;TEXT($L$11,"@")&amp;"*"),COUNTIF($D108:$H109,"*"&amp;TEXT($M$11,"@")&amp;"*"),COUNTIF($D108:$H109,"*"&amp;TEXT($N$11,"@")&amp;"*")&gt;=1)</f>
        <v>0</v>
      </c>
    </row>
    <row r="109" spans="1:9" ht="15.75" customHeight="1" thickBot="1" x14ac:dyDescent="0.2">
      <c r="B109" s="79"/>
      <c r="C109" s="80"/>
      <c r="D109" s="38" t="s">
        <v>249</v>
      </c>
      <c r="E109" s="40" t="s">
        <v>248</v>
      </c>
      <c r="F109" s="97" t="s">
        <v>306</v>
      </c>
      <c r="G109" s="91"/>
      <c r="H109" s="22"/>
    </row>
    <row r="110" spans="1:9" ht="15.75" customHeight="1" thickBot="1" x14ac:dyDescent="0.2">
      <c r="B110" s="81" t="s">
        <v>225</v>
      </c>
      <c r="C110" s="82"/>
      <c r="D110" s="21" t="s">
        <v>310</v>
      </c>
      <c r="E110" s="53"/>
      <c r="F110" s="54"/>
      <c r="G110" s="54"/>
      <c r="H110" s="55"/>
      <c r="I110">
        <f>SUM(COUNTIF($D110:$H110,"*"&amp;TEXT($J$10,"@")&amp;"*"),COUNTIF($D110:$H110,"*"&amp;TEXT($K$10,"@")&amp;"*"),COUNTIF($D110:$H110,"*"&amp;TEXT($L$10,"@")&amp;"*"),COUNTIF($D110:$H110,"*"&amp;TEXT($M$10,"@")&amp;"*"),COUNTIF($D110:$H110,"*"&amp;TEXT($N$10,"@")&amp;"*"),COUNTIF($D110:$H110,"*"&amp;TEXT($J$11,"@")&amp;"*"),COUNTIF($D110:$H110,"*"&amp;TEXT($K$11,"@")&amp;"*"),COUNTIF($D110:$H110,"*"&amp;TEXT($L$11,"@")&amp;"*"),COUNTIF($D110:$H110,"*"&amp;TEXT($M$11,"@")&amp;"*"),COUNTIF($D110:$H110,"*"&amp;TEXT($N$11,"@")&amp;"*")&gt;=1)</f>
        <v>0</v>
      </c>
    </row>
    <row r="111" spans="1:9" ht="15.75" customHeight="1" thickBot="1" x14ac:dyDescent="0.2">
      <c r="B111" s="81" t="s">
        <v>226</v>
      </c>
      <c r="C111" s="82"/>
      <c r="D111" s="21" t="s">
        <v>170</v>
      </c>
      <c r="E111" s="53"/>
      <c r="F111" s="54"/>
      <c r="G111" s="54"/>
      <c r="H111" s="55"/>
      <c r="I111">
        <f>SUM(COUNTIF($D111:$H111,"*"&amp;TEXT($J$10,"@")&amp;"*"),COUNTIF($D111:$H111,"*"&amp;TEXT($K$10,"@")&amp;"*"),COUNTIF($D111:$H111,"*"&amp;TEXT($L$10,"@")&amp;"*"),COUNTIF($D111:$H111,"*"&amp;TEXT($M$10,"@")&amp;"*"),COUNTIF($D111:$H111,"*"&amp;TEXT($N$10,"@")&amp;"*"),COUNTIF($D111:$H111,"*"&amp;TEXT($J$11,"@")&amp;"*"),COUNTIF($D111:$H111,"*"&amp;TEXT($K$11,"@")&amp;"*"),COUNTIF($D111:$H111,"*"&amp;TEXT($L$11,"@")&amp;"*"),COUNTIF($D111:$H111,"*"&amp;TEXT($M$11,"@")&amp;"*"),COUNTIF($D111:$H111,"*"&amp;TEXT($N$11,"@")&amp;"*")&gt;=1)</f>
        <v>0</v>
      </c>
    </row>
    <row r="112" spans="1:9" ht="15.75" customHeight="1" x14ac:dyDescent="0.15">
      <c r="B112" s="75" t="s">
        <v>227</v>
      </c>
      <c r="C112" s="76"/>
      <c r="D112" s="39" t="s">
        <v>171</v>
      </c>
      <c r="E112" s="17" t="s">
        <v>63</v>
      </c>
      <c r="F112" s="17" t="s">
        <v>34</v>
      </c>
      <c r="G112" s="17" t="s">
        <v>52</v>
      </c>
      <c r="H112" s="18" t="s">
        <v>303</v>
      </c>
      <c r="I112">
        <f>SUM(COUNTIF($D112:$H113,"*"&amp;TEXT($J$10,"@")&amp;"*"),COUNTIF($D112:$H113,"*"&amp;TEXT($K$10,"@")&amp;"*"),COUNTIF($D112:$H113,"*"&amp;TEXT($L$10,"@")&amp;"*"),COUNTIF($D112:$H113,"*"&amp;TEXT($M$10,"@")&amp;"*"),COUNTIF($D112:$H113,"*"&amp;TEXT($N$10,"@")&amp;"*"),COUNTIF($D112:$H113,"*"&amp;TEXT($J$11,"@")&amp;"*"),COUNTIF($D112:$H113,"*"&amp;TEXT($K$11,"@")&amp;"*"),COUNTIF($D112:$H113,"*"&amp;TEXT($L$11,"@")&amp;"*"),COUNTIF($D112:$H113,"*"&amp;TEXT($M$11,"@")&amp;"*"),COUNTIF($D112:$H113,"*"&amp;TEXT($N$11,"@")&amp;"*")&gt;=1)</f>
        <v>0</v>
      </c>
    </row>
    <row r="113" spans="1:9" ht="15.75" customHeight="1" thickBot="1" x14ac:dyDescent="0.2">
      <c r="B113" s="79"/>
      <c r="C113" s="80"/>
      <c r="D113" s="38" t="s">
        <v>170</v>
      </c>
      <c r="E113" s="40"/>
      <c r="F113" s="56"/>
      <c r="G113" s="56"/>
      <c r="H113" s="59"/>
    </row>
    <row r="114" spans="1:9" ht="15.75" customHeight="1" x14ac:dyDescent="0.15">
      <c r="B114" s="75" t="s">
        <v>228</v>
      </c>
      <c r="C114" s="76"/>
      <c r="D114" s="39" t="s">
        <v>172</v>
      </c>
      <c r="E114" s="17" t="s">
        <v>66</v>
      </c>
      <c r="F114" s="17" t="s">
        <v>51</v>
      </c>
      <c r="G114" s="17" t="s">
        <v>49</v>
      </c>
      <c r="H114" s="18" t="s">
        <v>38</v>
      </c>
      <c r="I114">
        <f>SUM(COUNTIF($D114:$H115,"*"&amp;TEXT($J$10,"@")&amp;"*"),COUNTIF($D114:$H115,"*"&amp;TEXT($K$10,"@")&amp;"*"),COUNTIF($D114:$H115,"*"&amp;TEXT($L$10,"@")&amp;"*"),COUNTIF($D114:$H115,"*"&amp;TEXT($M$10,"@")&amp;"*"),COUNTIF($D114:$H115,"*"&amp;TEXT($N$10,"@")&amp;"*"),COUNTIF($D114:$H115,"*"&amp;TEXT($J$11,"@")&amp;"*"),COUNTIF($D114:$H115,"*"&amp;TEXT($K$11,"@")&amp;"*"),COUNTIF($D114:$H115,"*"&amp;TEXT($L$11,"@")&amp;"*"),COUNTIF($D114:$H115,"*"&amp;TEXT($M$11,"@")&amp;"*"),COUNTIF($D114:$H115,"*"&amp;TEXT($N$11,"@")&amp;"*")&gt;=1)</f>
        <v>0</v>
      </c>
    </row>
    <row r="115" spans="1:9" ht="15.75" customHeight="1" thickBot="1" x14ac:dyDescent="0.2">
      <c r="B115" s="79"/>
      <c r="C115" s="80"/>
      <c r="D115" s="38" t="s">
        <v>170</v>
      </c>
      <c r="E115" s="40"/>
      <c r="F115" s="56"/>
      <c r="G115" s="56"/>
      <c r="H115" s="59"/>
    </row>
    <row r="116" spans="1:9" ht="15.75" customHeight="1" thickBot="1" x14ac:dyDescent="0.2">
      <c r="B116" s="81" t="s">
        <v>229</v>
      </c>
      <c r="C116" s="82"/>
      <c r="D116" s="21" t="s">
        <v>173</v>
      </c>
      <c r="E116" s="53"/>
      <c r="F116" s="54"/>
      <c r="G116" s="54"/>
      <c r="H116" s="55"/>
      <c r="I116">
        <f>SUM(COUNTIF($D116:$H116,"*"&amp;TEXT($J$10,"@")&amp;"*"),COUNTIF($D116:$H116,"*"&amp;TEXT($K$10,"@")&amp;"*"),COUNTIF($D116:$H116,"*"&amp;TEXT($L$10,"@")&amp;"*"),COUNTIF($D116:$H116,"*"&amp;TEXT($M$10,"@")&amp;"*"),COUNTIF($D116:$H116,"*"&amp;TEXT($N$10,"@")&amp;"*"),COUNTIF($D116:$H116,"*"&amp;TEXT($J$11,"@")&amp;"*"),COUNTIF($D116:$H116,"*"&amp;TEXT($K$11,"@")&amp;"*"),COUNTIF($D116:$H116,"*"&amp;TEXT($L$11,"@")&amp;"*"),COUNTIF($D116:$H116,"*"&amp;TEXT($M$11,"@")&amp;"*"),COUNTIF($D116:$H116,"*"&amp;TEXT($N$11,"@")&amp;"*")&gt;=1)</f>
        <v>0</v>
      </c>
    </row>
    <row r="117" spans="1:9" ht="15.75" customHeight="1" thickBot="1" x14ac:dyDescent="0.2">
      <c r="B117" s="81" t="s">
        <v>230</v>
      </c>
      <c r="C117" s="82"/>
      <c r="D117" s="21" t="s">
        <v>67</v>
      </c>
      <c r="E117" s="141" t="s">
        <v>68</v>
      </c>
      <c r="F117" s="142"/>
      <c r="G117" s="142"/>
      <c r="H117" s="143"/>
      <c r="I117">
        <f>SUM(COUNTIF($D117:$H117,"*"&amp;TEXT($J$10,"@")&amp;"*"),COUNTIF($D117:$H117,"*"&amp;TEXT($K$10,"@")&amp;"*"),COUNTIF($D117:$H117,"*"&amp;TEXT($L$10,"@")&amp;"*"),COUNTIF($D117:$H117,"*"&amp;TEXT($M$10,"@")&amp;"*"),COUNTIF($D117:$H117,"*"&amp;TEXT($N$10,"@")&amp;"*"),COUNTIF($D117:$H117,"*"&amp;TEXT($J$11,"@")&amp;"*"),COUNTIF($D117:$H117,"*"&amp;TEXT($K$11,"@")&amp;"*"),COUNTIF($D117:$H117,"*"&amp;TEXT($L$11,"@")&amp;"*"),COUNTIF($D117:$H117,"*"&amp;TEXT($M$11,"@")&amp;"*"),COUNTIF($D117:$H117,"*"&amp;TEXT($N$11,"@")&amp;"*")&gt;=1)</f>
        <v>0</v>
      </c>
    </row>
    <row r="118" spans="1:9" ht="15.75" customHeight="1" x14ac:dyDescent="0.15">
      <c r="B118" s="75" t="s">
        <v>231</v>
      </c>
      <c r="C118" s="76"/>
      <c r="D118" s="39" t="s">
        <v>174</v>
      </c>
      <c r="E118" s="17" t="s">
        <v>54</v>
      </c>
      <c r="F118" s="17" t="s">
        <v>6</v>
      </c>
      <c r="G118" s="17" t="s">
        <v>69</v>
      </c>
      <c r="H118" s="18" t="s">
        <v>34</v>
      </c>
      <c r="I118">
        <f>SUM(COUNTIF($D118:$H119,"*"&amp;TEXT($J$10,"@")&amp;"*"),COUNTIF($D118:$H119,"*"&amp;TEXT($K$10,"@")&amp;"*"),COUNTIF($D118:$H119,"*"&amp;TEXT($L$10,"@")&amp;"*"),COUNTIF($D118:$H119,"*"&amp;TEXT($M$10,"@")&amp;"*"),COUNTIF($D118:$H119,"*"&amp;TEXT($N$10,"@")&amp;"*"),COUNTIF($D118:$H119,"*"&amp;TEXT($J$11,"@")&amp;"*"),COUNTIF($D118:$H119,"*"&amp;TEXT($K$11,"@")&amp;"*"),COUNTIF($D118:$H119,"*"&amp;TEXT($L$11,"@")&amp;"*"),COUNTIF($D118:$H119,"*"&amp;TEXT($M$11,"@")&amp;"*"),COUNTIF($D118:$H119,"*"&amp;TEXT($N$11,"@")&amp;"*")&gt;=1)</f>
        <v>0</v>
      </c>
    </row>
    <row r="119" spans="1:9" ht="15.75" customHeight="1" thickBot="1" x14ac:dyDescent="0.2">
      <c r="B119" s="79"/>
      <c r="C119" s="80"/>
      <c r="D119" s="38" t="s">
        <v>175</v>
      </c>
      <c r="E119" s="27" t="s">
        <v>180</v>
      </c>
      <c r="F119" s="97" t="s">
        <v>181</v>
      </c>
      <c r="G119" s="91"/>
      <c r="H119" s="22"/>
    </row>
    <row r="120" spans="1:9" ht="15.75" customHeight="1" x14ac:dyDescent="0.15">
      <c r="B120" s="75" t="s">
        <v>232</v>
      </c>
      <c r="C120" s="76"/>
      <c r="D120" s="39" t="s">
        <v>165</v>
      </c>
      <c r="E120" s="17" t="s">
        <v>33</v>
      </c>
      <c r="F120" s="17" t="s">
        <v>70</v>
      </c>
      <c r="G120" s="17" t="s">
        <v>71</v>
      </c>
      <c r="H120" s="18" t="s">
        <v>296</v>
      </c>
      <c r="I120">
        <f>SUM(COUNTIF($D120:$H122,"*"&amp;TEXT($J$10,"@")&amp;"*"),COUNTIF($D120:$H122,"*"&amp;TEXT($K$10,"@")&amp;"*"),COUNTIF($D120:$H122,"*"&amp;TEXT($L$10,"@")&amp;"*"),COUNTIF($D120:$H122,"*"&amp;TEXT($M$10,"@")&amp;"*"),COUNTIF($D120:$H122,"*"&amp;TEXT($N$10,"@")&amp;"*"),COUNTIF($D120:$H122,"*"&amp;TEXT($J$11,"@")&amp;"*"),COUNTIF($D120:$H122,"*"&amp;TEXT($K$11,"@")&amp;"*"),COUNTIF($D120:$H122,"*"&amp;TEXT($L$11,"@")&amp;"*"),COUNTIF($D120:$H122,"*"&amp;TEXT($M$11,"@")&amp;"*"),COUNTIF($D120:$H122,"*"&amp;TEXT($N$11,"@")&amp;"*")&gt;=1)</f>
        <v>0</v>
      </c>
    </row>
    <row r="121" spans="1:9" ht="15.75" customHeight="1" x14ac:dyDescent="0.15">
      <c r="B121" s="77"/>
      <c r="C121" s="78"/>
      <c r="D121" s="37" t="s">
        <v>307</v>
      </c>
      <c r="E121" s="28" t="s">
        <v>53</v>
      </c>
      <c r="F121" s="28" t="s">
        <v>39</v>
      </c>
      <c r="G121" s="28" t="s">
        <v>43</v>
      </c>
      <c r="H121" s="29" t="s">
        <v>40</v>
      </c>
    </row>
    <row r="122" spans="1:9" ht="15.75" customHeight="1" thickBot="1" x14ac:dyDescent="0.2">
      <c r="B122" s="79"/>
      <c r="C122" s="80"/>
      <c r="D122" s="38" t="s">
        <v>176</v>
      </c>
      <c r="E122" s="40" t="s">
        <v>194</v>
      </c>
      <c r="F122" s="97" t="s">
        <v>207</v>
      </c>
      <c r="G122" s="91"/>
      <c r="H122" s="22"/>
    </row>
    <row r="123" spans="1:9" ht="15.75" customHeight="1" thickBot="1" x14ac:dyDescent="0.2">
      <c r="B123" s="81" t="s">
        <v>233</v>
      </c>
      <c r="C123" s="82"/>
      <c r="D123" s="21" t="s">
        <v>177</v>
      </c>
      <c r="E123" s="19" t="s">
        <v>213</v>
      </c>
      <c r="F123" s="19" t="s">
        <v>65</v>
      </c>
      <c r="G123" s="19" t="s">
        <v>55</v>
      </c>
      <c r="H123" s="20" t="s">
        <v>37</v>
      </c>
      <c r="I123">
        <f>SUM(COUNTIF($D123:$H123,"*"&amp;TEXT($J$10,"@")&amp;"*"),COUNTIF($D123:$H123,"*"&amp;TEXT($K$10,"@")&amp;"*"),COUNTIF($D123:$H123,"*"&amp;TEXT($L$10,"@")&amp;"*"),COUNTIF($D123:$H123,"*"&amp;TEXT($M$10,"@")&amp;"*"),COUNTIF($D123:$H123,"*"&amp;TEXT($N$10,"@")&amp;"*"),COUNTIF($D123:$H123,"*"&amp;TEXT($J$11,"@")&amp;"*"),COUNTIF($D123:$H123,"*"&amp;TEXT($K$11,"@")&amp;"*"),COUNTIF($D123:$H123,"*"&amp;TEXT($L$11,"@")&amp;"*"),COUNTIF($D123:$H123,"*"&amp;TEXT($M$11,"@")&amp;"*"),COUNTIF($D123:$H123,"*"&amp;TEXT($N$11,"@")&amp;"*")&gt;=1)</f>
        <v>0</v>
      </c>
    </row>
    <row r="124" spans="1:9" ht="15.75" customHeight="1" thickBot="1" x14ac:dyDescent="0.2">
      <c r="B124" s="86" t="s">
        <v>211</v>
      </c>
      <c r="C124" s="140"/>
      <c r="D124" s="21" t="s">
        <v>209</v>
      </c>
      <c r="E124" s="27" t="s">
        <v>81</v>
      </c>
      <c r="F124" s="19" t="s">
        <v>252</v>
      </c>
      <c r="G124" s="53"/>
      <c r="H124" s="55"/>
      <c r="I124">
        <f>SUM(COUNTIF($D124:$H124,"*"&amp;TEXT($J$10,"@")&amp;"*"),COUNTIF($D124:$H124,"*"&amp;TEXT($K$10,"@")&amp;"*"),COUNTIF($D124:$H124,"*"&amp;TEXT($L$10,"@")&amp;"*"),COUNTIF($D124:$H124,"*"&amp;TEXT($M$10,"@")&amp;"*"),COUNTIF($D124:$H124,"*"&amp;TEXT($N$10,"@")&amp;"*"),COUNTIF($D124:$H124,"*"&amp;TEXT($J$11,"@")&amp;"*"),COUNTIF($D124:$H124,"*"&amp;TEXT($K$11,"@")&amp;"*"),COUNTIF($D124:$H124,"*"&amp;TEXT($L$11,"@")&amp;"*"),COUNTIF($D124:$H124,"*"&amp;TEXT($M$11,"@")&amp;"*"),COUNTIF($D124:$H124,"*"&amp;TEXT($N$11,"@")&amp;"*")&gt;=1)</f>
        <v>0</v>
      </c>
    </row>
    <row r="125" spans="1:9" ht="15.75" customHeight="1" thickBot="1" x14ac:dyDescent="0.2">
      <c r="B125" s="86" t="s">
        <v>212</v>
      </c>
      <c r="C125" s="140"/>
      <c r="D125" s="144" t="s">
        <v>210</v>
      </c>
      <c r="E125" s="145"/>
      <c r="F125" s="53"/>
      <c r="G125" s="54"/>
      <c r="H125" s="55"/>
      <c r="I125">
        <f>SUM(COUNTIF($D125:$H125,"*"&amp;TEXT($J$10,"@")&amp;"*"),COUNTIF($D125:$H125,"*"&amp;TEXT($K$10,"@")&amp;"*"),COUNTIF($D125:$H125,"*"&amp;TEXT($L$10,"@")&amp;"*"),COUNTIF($D125:$H125,"*"&amp;TEXT($M$10,"@")&amp;"*"),COUNTIF($D125:$H125,"*"&amp;TEXT($N$10,"@")&amp;"*"),COUNTIF($D125:$H125,"*"&amp;TEXT($J$11,"@")&amp;"*"),COUNTIF($D125:$H125,"*"&amp;TEXT($K$11,"@")&amp;"*"),COUNTIF($D125:$H125,"*"&amp;TEXT($L$11,"@")&amp;"*"),COUNTIF($D125:$H125,"*"&amp;TEXT($M$11,"@")&amp;"*"),COUNTIF($D125:$H125,"*"&amp;TEXT($N$11,"@")&amp;"*")&gt;=1)</f>
        <v>0</v>
      </c>
    </row>
    <row r="126" spans="1:9" ht="15" customHeight="1" x14ac:dyDescent="0.15">
      <c r="A126" s="5"/>
      <c r="B126" s="6"/>
      <c r="C126" s="6"/>
    </row>
    <row r="127" spans="1:9" ht="15.75" customHeight="1" x14ac:dyDescent="0.15">
      <c r="B127" s="7"/>
      <c r="C127" s="7"/>
      <c r="D127"/>
      <c r="E127"/>
      <c r="F127"/>
      <c r="G127"/>
      <c r="H127"/>
    </row>
    <row r="128" spans="1:9" ht="15.75" customHeight="1" x14ac:dyDescent="0.15">
      <c r="B128" s="7"/>
      <c r="C128" s="7"/>
      <c r="D128"/>
      <c r="E128"/>
      <c r="F128"/>
      <c r="G128"/>
      <c r="H128"/>
    </row>
    <row r="129" spans="2:8" ht="15.75" customHeight="1" x14ac:dyDescent="0.15">
      <c r="D129"/>
      <c r="E129"/>
      <c r="F129"/>
      <c r="G129"/>
      <c r="H129"/>
    </row>
    <row r="130" spans="2:8" ht="15.75" customHeight="1" x14ac:dyDescent="0.15">
      <c r="D130"/>
      <c r="E130"/>
      <c r="F130"/>
      <c r="G130"/>
      <c r="H130"/>
    </row>
    <row r="131" spans="2:8" ht="15.75" customHeight="1" x14ac:dyDescent="0.15">
      <c r="D131"/>
      <c r="E131"/>
      <c r="F131"/>
      <c r="G131"/>
      <c r="H131"/>
    </row>
    <row r="132" spans="2:8" ht="15.75" customHeight="1" x14ac:dyDescent="0.15">
      <c r="D132"/>
      <c r="E132"/>
      <c r="F132"/>
      <c r="G132"/>
      <c r="H132"/>
    </row>
    <row r="133" spans="2:8" ht="15.75" customHeight="1" x14ac:dyDescent="0.15">
      <c r="D133"/>
      <c r="E133"/>
      <c r="F133"/>
      <c r="G133"/>
      <c r="H133"/>
    </row>
    <row r="134" spans="2:8" ht="15.75" customHeight="1" x14ac:dyDescent="0.15">
      <c r="D134"/>
      <c r="E134"/>
      <c r="F134"/>
      <c r="G134"/>
      <c r="H134"/>
    </row>
    <row r="135" spans="2:8" ht="15.75" customHeight="1" x14ac:dyDescent="0.15">
      <c r="D135"/>
      <c r="E135"/>
      <c r="F135"/>
      <c r="G135"/>
      <c r="H135"/>
    </row>
    <row r="136" spans="2:8" ht="15.75" customHeight="1" x14ac:dyDescent="0.15">
      <c r="B136" s="7"/>
      <c r="C136" s="7"/>
      <c r="D136"/>
      <c r="E136"/>
      <c r="F136"/>
      <c r="G136"/>
      <c r="H136"/>
    </row>
    <row r="137" spans="2:8" ht="15.75" customHeight="1" x14ac:dyDescent="0.15">
      <c r="D137"/>
      <c r="E137"/>
      <c r="F137"/>
      <c r="G137"/>
      <c r="H137"/>
    </row>
    <row r="138" spans="2:8" ht="15.75" customHeight="1" x14ac:dyDescent="0.15">
      <c r="D138"/>
      <c r="E138"/>
      <c r="F138"/>
      <c r="G138"/>
      <c r="H138"/>
    </row>
    <row r="139" spans="2:8" ht="15.75" customHeight="1" x14ac:dyDescent="0.15">
      <c r="D139"/>
      <c r="E139"/>
      <c r="F139"/>
      <c r="G139"/>
      <c r="H139"/>
    </row>
    <row r="140" spans="2:8" ht="15.75" customHeight="1" x14ac:dyDescent="0.15">
      <c r="D140"/>
      <c r="E140"/>
      <c r="F140"/>
      <c r="G140"/>
      <c r="H140"/>
    </row>
    <row r="141" spans="2:8" ht="15.75" customHeight="1" x14ac:dyDescent="0.15">
      <c r="D141"/>
      <c r="E141"/>
      <c r="F141"/>
      <c r="G141"/>
      <c r="H141"/>
    </row>
    <row r="142" spans="2:8" ht="15.75" customHeight="1" x14ac:dyDescent="0.15">
      <c r="D142"/>
      <c r="E142"/>
      <c r="F142"/>
      <c r="G142"/>
      <c r="H142"/>
    </row>
    <row r="143" spans="2:8" ht="15.75" customHeight="1" x14ac:dyDescent="0.15">
      <c r="D143"/>
      <c r="E143"/>
      <c r="F143"/>
      <c r="G143"/>
      <c r="H143"/>
    </row>
    <row r="144" spans="2:8" ht="15.75" customHeight="1" x14ac:dyDescent="0.15">
      <c r="D144"/>
      <c r="E144"/>
      <c r="F144"/>
      <c r="G144"/>
      <c r="H144"/>
    </row>
    <row r="145" customFormat="1" ht="15.75" customHeight="1" x14ac:dyDescent="0.15"/>
    <row r="146" customFormat="1" ht="15.75" customHeight="1" x14ac:dyDescent="0.15"/>
    <row r="147" customFormat="1" ht="15.75" customHeight="1" x14ac:dyDescent="0.15"/>
    <row r="148" customFormat="1" ht="15.75" customHeight="1" x14ac:dyDescent="0.15"/>
    <row r="149" customFormat="1" ht="15.75" customHeight="1" x14ac:dyDescent="0.15"/>
    <row r="150" customFormat="1" ht="15.75" customHeight="1" x14ac:dyDescent="0.15"/>
    <row r="151" customFormat="1" ht="15.75" customHeight="1" x14ac:dyDescent="0.15"/>
    <row r="152" customFormat="1" ht="15.75" customHeight="1" x14ac:dyDescent="0.15"/>
    <row r="153" customFormat="1" ht="15.75" customHeight="1" x14ac:dyDescent="0.15"/>
    <row r="154" customFormat="1" ht="15.75" customHeight="1" x14ac:dyDescent="0.15"/>
    <row r="155" customFormat="1" ht="15.75" customHeight="1" x14ac:dyDescent="0.15"/>
    <row r="156" customFormat="1" ht="15.75" customHeight="1" x14ac:dyDescent="0.15"/>
    <row r="157" customFormat="1" ht="15.75" customHeight="1" x14ac:dyDescent="0.15"/>
    <row r="158" customFormat="1" ht="15.75" customHeight="1" x14ac:dyDescent="0.15"/>
    <row r="159" customFormat="1" ht="15.75" customHeight="1" x14ac:dyDescent="0.15"/>
    <row r="160" customFormat="1" ht="15.75" customHeight="1" x14ac:dyDescent="0.15"/>
    <row r="161" customFormat="1" ht="15.75" customHeight="1" x14ac:dyDescent="0.15"/>
    <row r="162" customFormat="1" ht="15.75" customHeight="1" x14ac:dyDescent="0.15"/>
    <row r="163" customFormat="1" ht="15.75" customHeight="1" x14ac:dyDescent="0.15"/>
    <row r="164" customFormat="1" ht="15.75" customHeight="1" x14ac:dyDescent="0.15"/>
    <row r="165" customFormat="1" ht="15.75" customHeight="1" x14ac:dyDescent="0.15"/>
    <row r="166" customFormat="1" ht="15.75" customHeight="1" x14ac:dyDescent="0.15"/>
    <row r="167" customFormat="1" ht="15.75" customHeight="1" x14ac:dyDescent="0.15"/>
    <row r="168" customFormat="1" ht="15.75" customHeight="1" x14ac:dyDescent="0.15"/>
    <row r="169" customFormat="1" ht="15.75" customHeight="1" x14ac:dyDescent="0.15"/>
    <row r="170" customFormat="1" ht="15.75" customHeight="1" x14ac:dyDescent="0.15"/>
    <row r="171" customFormat="1" ht="15.75" customHeight="1" x14ac:dyDescent="0.15"/>
    <row r="172" customFormat="1" ht="15.75" customHeight="1" x14ac:dyDescent="0.15"/>
    <row r="173" customFormat="1" ht="15" customHeight="1" x14ac:dyDescent="0.15"/>
    <row r="174" customFormat="1" ht="15" customHeight="1" x14ac:dyDescent="0.15"/>
    <row r="175" customFormat="1" ht="15" customHeight="1" x14ac:dyDescent="0.15"/>
    <row r="176" customFormat="1" ht="15" customHeight="1" x14ac:dyDescent="0.15"/>
    <row r="177" customFormat="1" ht="15" customHeight="1" x14ac:dyDescent="0.15"/>
    <row r="178" customFormat="1" ht="15" customHeight="1" x14ac:dyDescent="0.15"/>
    <row r="179" customFormat="1" ht="15" customHeight="1" x14ac:dyDescent="0.15"/>
    <row r="180" customFormat="1" ht="15" customHeight="1" x14ac:dyDescent="0.15"/>
    <row r="181" customFormat="1" ht="15" customHeight="1" x14ac:dyDescent="0.15"/>
    <row r="182" customFormat="1" ht="15" customHeight="1" x14ac:dyDescent="0.15"/>
    <row r="183" customFormat="1" ht="15" customHeight="1" x14ac:dyDescent="0.15"/>
    <row r="184" customFormat="1" ht="15" customHeight="1" x14ac:dyDescent="0.15"/>
    <row r="185" customFormat="1" ht="15" customHeight="1" x14ac:dyDescent="0.15"/>
    <row r="186" customFormat="1" ht="15" customHeight="1" x14ac:dyDescent="0.15"/>
    <row r="187" customFormat="1" ht="15" customHeight="1" x14ac:dyDescent="0.15"/>
    <row r="188" customFormat="1" ht="15" customHeight="1" x14ac:dyDescent="0.15"/>
    <row r="189" customFormat="1" ht="15" customHeight="1" x14ac:dyDescent="0.15"/>
    <row r="190" customFormat="1" ht="15" customHeight="1" x14ac:dyDescent="0.15"/>
    <row r="191" customFormat="1" ht="15" customHeight="1" x14ac:dyDescent="0.15"/>
    <row r="192" customFormat="1" ht="15" customHeight="1" x14ac:dyDescent="0.15"/>
    <row r="193" customFormat="1" ht="15" customHeight="1" x14ac:dyDescent="0.15"/>
    <row r="194" customFormat="1" ht="15" customHeight="1" x14ac:dyDescent="0.15"/>
    <row r="195" customFormat="1" ht="15" customHeight="1" x14ac:dyDescent="0.15"/>
    <row r="196" customFormat="1" ht="15" customHeight="1" x14ac:dyDescent="0.15"/>
    <row r="197" customFormat="1" ht="15" customHeight="1" x14ac:dyDescent="0.15"/>
    <row r="198" customFormat="1" ht="15" customHeight="1" x14ac:dyDescent="0.15"/>
    <row r="199" customFormat="1" ht="15" customHeight="1" x14ac:dyDescent="0.15"/>
    <row r="200" customFormat="1" ht="15" customHeight="1" x14ac:dyDescent="0.15"/>
    <row r="201" customFormat="1" ht="15" customHeight="1" x14ac:dyDescent="0.15"/>
    <row r="202" customFormat="1" ht="15" customHeight="1" x14ac:dyDescent="0.15"/>
    <row r="203" customFormat="1" ht="15" customHeight="1" x14ac:dyDescent="0.15"/>
    <row r="204" customFormat="1" ht="15" customHeight="1" x14ac:dyDescent="0.15"/>
    <row r="205" customFormat="1" ht="15" customHeight="1" x14ac:dyDescent="0.15"/>
    <row r="206" customFormat="1" ht="15" customHeight="1" x14ac:dyDescent="0.15"/>
    <row r="207" customFormat="1" ht="15" customHeight="1" x14ac:dyDescent="0.15"/>
    <row r="208" customFormat="1" ht="15" customHeight="1" x14ac:dyDescent="0.15"/>
    <row r="209" customFormat="1" ht="15" customHeight="1" x14ac:dyDescent="0.15"/>
    <row r="210" customFormat="1" ht="15" customHeight="1" x14ac:dyDescent="0.15"/>
    <row r="211" customFormat="1" ht="15" customHeight="1" x14ac:dyDescent="0.15"/>
    <row r="212" customFormat="1" ht="15" customHeight="1" x14ac:dyDescent="0.15"/>
    <row r="213" customFormat="1" ht="15" customHeight="1" x14ac:dyDescent="0.15"/>
    <row r="214" customFormat="1" ht="15" customHeight="1" x14ac:dyDescent="0.15"/>
    <row r="215" customFormat="1" ht="15" customHeight="1" x14ac:dyDescent="0.15"/>
    <row r="216" customFormat="1" ht="15" customHeight="1" x14ac:dyDescent="0.15"/>
    <row r="217" customFormat="1" ht="15" customHeight="1" x14ac:dyDescent="0.15"/>
    <row r="218" customFormat="1" ht="15" customHeight="1" x14ac:dyDescent="0.15"/>
    <row r="219" customFormat="1" ht="15" customHeight="1" x14ac:dyDescent="0.15"/>
    <row r="220" customFormat="1" ht="15" customHeight="1" x14ac:dyDescent="0.15"/>
    <row r="221" customFormat="1" ht="15" customHeight="1" x14ac:dyDescent="0.15"/>
    <row r="222" customFormat="1" ht="15" customHeight="1" x14ac:dyDescent="0.15"/>
    <row r="223" customFormat="1" ht="15" customHeight="1" x14ac:dyDescent="0.15"/>
    <row r="224" customFormat="1" ht="15" customHeight="1" x14ac:dyDescent="0.15"/>
    <row r="225" customFormat="1" ht="15" customHeight="1" x14ac:dyDescent="0.15"/>
    <row r="226" customFormat="1" ht="15" customHeight="1" x14ac:dyDescent="0.15"/>
    <row r="227" customFormat="1" ht="15" customHeight="1" x14ac:dyDescent="0.15"/>
    <row r="228" customFormat="1" ht="15" customHeight="1" x14ac:dyDescent="0.15"/>
    <row r="229" customFormat="1" ht="15" customHeight="1" x14ac:dyDescent="0.15"/>
    <row r="230" customFormat="1" ht="15" customHeight="1" x14ac:dyDescent="0.15"/>
    <row r="231" customFormat="1" ht="15" customHeight="1" x14ac:dyDescent="0.15"/>
    <row r="232" customFormat="1" ht="15" customHeight="1" x14ac:dyDescent="0.15"/>
    <row r="233" customFormat="1" ht="15" customHeight="1" x14ac:dyDescent="0.15"/>
    <row r="234" customFormat="1" ht="15" customHeight="1" x14ac:dyDescent="0.15"/>
    <row r="235" customFormat="1" ht="15" customHeight="1" x14ac:dyDescent="0.15"/>
    <row r="236" customFormat="1" ht="15" customHeight="1" x14ac:dyDescent="0.15"/>
    <row r="237" customFormat="1" ht="15" customHeight="1" x14ac:dyDescent="0.15"/>
    <row r="238" customFormat="1" ht="15" customHeight="1" x14ac:dyDescent="0.15"/>
    <row r="239" customFormat="1" ht="15" customHeight="1" x14ac:dyDescent="0.15"/>
    <row r="240" customFormat="1" ht="15" customHeight="1" x14ac:dyDescent="0.15"/>
    <row r="241" customFormat="1" ht="15" customHeight="1" x14ac:dyDescent="0.15"/>
    <row r="242" customFormat="1" ht="15" customHeight="1" x14ac:dyDescent="0.15"/>
    <row r="243" customFormat="1" ht="15" customHeight="1" x14ac:dyDescent="0.15"/>
    <row r="244" customFormat="1" ht="15" customHeight="1" x14ac:dyDescent="0.15"/>
    <row r="245" customFormat="1" ht="15" customHeight="1" x14ac:dyDescent="0.15"/>
    <row r="246" customFormat="1" ht="15" customHeight="1" x14ac:dyDescent="0.15"/>
    <row r="247" customFormat="1" ht="15" customHeight="1" x14ac:dyDescent="0.15"/>
    <row r="248" customFormat="1" ht="15" customHeight="1" x14ac:dyDescent="0.15"/>
    <row r="249" customFormat="1" ht="15" customHeight="1" x14ac:dyDescent="0.15"/>
    <row r="250" customFormat="1" ht="15" customHeight="1" x14ac:dyDescent="0.15"/>
    <row r="251" customFormat="1" ht="15" customHeight="1" x14ac:dyDescent="0.15"/>
    <row r="252" customFormat="1" ht="15" customHeight="1" x14ac:dyDescent="0.15"/>
    <row r="253" customFormat="1" ht="15" customHeight="1" x14ac:dyDescent="0.15"/>
    <row r="254" customFormat="1" ht="15" customHeight="1" x14ac:dyDescent="0.15"/>
    <row r="255" customFormat="1" ht="15" customHeight="1" x14ac:dyDescent="0.15"/>
    <row r="256" customFormat="1" ht="15" customHeight="1" x14ac:dyDescent="0.15"/>
    <row r="257" customFormat="1" ht="15" customHeight="1" x14ac:dyDescent="0.15"/>
    <row r="258" customFormat="1" ht="15" customHeight="1" x14ac:dyDescent="0.15"/>
    <row r="259" customFormat="1" ht="15" customHeight="1" x14ac:dyDescent="0.15"/>
    <row r="260" customFormat="1" ht="15" customHeight="1" x14ac:dyDescent="0.15"/>
    <row r="261" customFormat="1" ht="15" customHeight="1" x14ac:dyDescent="0.15"/>
    <row r="262" customFormat="1" ht="15" customHeight="1" x14ac:dyDescent="0.15"/>
    <row r="263" customFormat="1" ht="15" customHeight="1" x14ac:dyDescent="0.15"/>
    <row r="264" customFormat="1" ht="15" customHeight="1" x14ac:dyDescent="0.15"/>
    <row r="265" customFormat="1" ht="15" customHeight="1" x14ac:dyDescent="0.15"/>
    <row r="266" customFormat="1" ht="15" customHeight="1" x14ac:dyDescent="0.15"/>
    <row r="267" customFormat="1" ht="15" customHeight="1" x14ac:dyDescent="0.15"/>
    <row r="268" customFormat="1" ht="15" customHeight="1" x14ac:dyDescent="0.15"/>
    <row r="269" customFormat="1" ht="15" customHeight="1" x14ac:dyDescent="0.15"/>
    <row r="270" customFormat="1" ht="15" customHeight="1" x14ac:dyDescent="0.15"/>
    <row r="271" customFormat="1" ht="15" customHeight="1" x14ac:dyDescent="0.15"/>
    <row r="272" customFormat="1" ht="15" customHeight="1" x14ac:dyDescent="0.15"/>
    <row r="273" customFormat="1" ht="15" customHeight="1" x14ac:dyDescent="0.15"/>
    <row r="274" customFormat="1" ht="15" customHeight="1" x14ac:dyDescent="0.15"/>
    <row r="275" customFormat="1" ht="15" customHeight="1" x14ac:dyDescent="0.15"/>
    <row r="276" customFormat="1" ht="15" customHeight="1" x14ac:dyDescent="0.15"/>
  </sheetData>
  <mergeCells count="118">
    <mergeCell ref="B125:C125"/>
    <mergeCell ref="B99:C99"/>
    <mergeCell ref="B120:C122"/>
    <mergeCell ref="E117:H117"/>
    <mergeCell ref="B103:C103"/>
    <mergeCell ref="B106:C106"/>
    <mergeCell ref="D125:E125"/>
    <mergeCell ref="B123:C123"/>
    <mergeCell ref="B107:C107"/>
    <mergeCell ref="B110:C110"/>
    <mergeCell ref="B111:C111"/>
    <mergeCell ref="B112:C113"/>
    <mergeCell ref="B114:C115"/>
    <mergeCell ref="B118:C119"/>
    <mergeCell ref="B116:C116"/>
    <mergeCell ref="B117:C117"/>
    <mergeCell ref="B124:C124"/>
    <mergeCell ref="B108:C109"/>
    <mergeCell ref="D101:E101"/>
    <mergeCell ref="F122:G122"/>
    <mergeCell ref="F100:G100"/>
    <mergeCell ref="F119:G119"/>
    <mergeCell ref="F109:G109"/>
    <mergeCell ref="A1:H1"/>
    <mergeCell ref="B14:C14"/>
    <mergeCell ref="B15:C15"/>
    <mergeCell ref="B16:C16"/>
    <mergeCell ref="B7:C7"/>
    <mergeCell ref="B8:C8"/>
    <mergeCell ref="B9:C9"/>
    <mergeCell ref="B10:C10"/>
    <mergeCell ref="B11:C11"/>
    <mergeCell ref="B3:H5"/>
    <mergeCell ref="G2:H2"/>
    <mergeCell ref="A20:C20"/>
    <mergeCell ref="D8:E8"/>
    <mergeCell ref="G8:H8"/>
    <mergeCell ref="B12:C13"/>
    <mergeCell ref="D12:H12"/>
    <mergeCell ref="D13:E13"/>
    <mergeCell ref="G13:H13"/>
    <mergeCell ref="D14:H14"/>
    <mergeCell ref="D15:H15"/>
    <mergeCell ref="D20:F20"/>
    <mergeCell ref="A79:A80"/>
    <mergeCell ref="B44:C45"/>
    <mergeCell ref="B39:C42"/>
    <mergeCell ref="B28:C29"/>
    <mergeCell ref="B30:C33"/>
    <mergeCell ref="B34:C38"/>
    <mergeCell ref="B79:C79"/>
    <mergeCell ref="A52:C52"/>
    <mergeCell ref="B46:C48"/>
    <mergeCell ref="B76:C78"/>
    <mergeCell ref="A21:A49"/>
    <mergeCell ref="B21:C24"/>
    <mergeCell ref="B80:C80"/>
    <mergeCell ref="B56:C58"/>
    <mergeCell ref="B59:C64"/>
    <mergeCell ref="B65:C71"/>
    <mergeCell ref="B72:C75"/>
    <mergeCell ref="B49:C49"/>
    <mergeCell ref="B25:C27"/>
    <mergeCell ref="B53:C55"/>
    <mergeCell ref="B43:C43"/>
    <mergeCell ref="D23:H23"/>
    <mergeCell ref="D56:F56"/>
    <mergeCell ref="D41:E41"/>
    <mergeCell ref="F39:G39"/>
    <mergeCell ref="E33:F33"/>
    <mergeCell ref="G35:H35"/>
    <mergeCell ref="E24:F24"/>
    <mergeCell ref="E28:G28"/>
    <mergeCell ref="F36:G36"/>
    <mergeCell ref="F42:H42"/>
    <mergeCell ref="G46:H46"/>
    <mergeCell ref="G47:H47"/>
    <mergeCell ref="D30:F30"/>
    <mergeCell ref="D32:F32"/>
    <mergeCell ref="D52:F52"/>
    <mergeCell ref="G52:H52"/>
    <mergeCell ref="E26:F26"/>
    <mergeCell ref="E27:F27"/>
    <mergeCell ref="E54:F54"/>
    <mergeCell ref="E55:F55"/>
    <mergeCell ref="E65:F65"/>
    <mergeCell ref="E86:F86"/>
    <mergeCell ref="D62:H62"/>
    <mergeCell ref="D69:G69"/>
    <mergeCell ref="G57:H57"/>
    <mergeCell ref="E59:G59"/>
    <mergeCell ref="G63:H63"/>
    <mergeCell ref="E67:F67"/>
    <mergeCell ref="D71:E71"/>
    <mergeCell ref="F70:H70"/>
    <mergeCell ref="E72:F72"/>
    <mergeCell ref="D74:E74"/>
    <mergeCell ref="D75:E75"/>
    <mergeCell ref="D82:F82"/>
    <mergeCell ref="G82:H82"/>
    <mergeCell ref="D91:E91"/>
    <mergeCell ref="D92:H92"/>
    <mergeCell ref="A82:C82"/>
    <mergeCell ref="B83:C86"/>
    <mergeCell ref="B102:C102"/>
    <mergeCell ref="B100:C101"/>
    <mergeCell ref="B104:C105"/>
    <mergeCell ref="D85:H85"/>
    <mergeCell ref="B90:C93"/>
    <mergeCell ref="B95:C95"/>
    <mergeCell ref="B96:C96"/>
    <mergeCell ref="A83:A96"/>
    <mergeCell ref="B87:C89"/>
    <mergeCell ref="E88:F88"/>
    <mergeCell ref="D89:E89"/>
    <mergeCell ref="B94:C94"/>
    <mergeCell ref="D105:G105"/>
    <mergeCell ref="D104:G104"/>
  </mergeCells>
  <phoneticPr fontId="1"/>
  <conditionalFormatting sqref="B49 B79:B80 B95:B96">
    <cfRule type="expression" dxfId="2285" priority="2251">
      <formula>COUNTIF($D49:$H49,"*"&amp;TEXT($M$10,"@")&amp;"*")&gt;=1</formula>
    </cfRule>
    <cfRule type="expression" dxfId="2284" priority="2250">
      <formula>COUNTIF($D49:$H49,"*"&amp;TEXT($N$10,"@")&amp;"*")&gt;=1</formula>
    </cfRule>
    <cfRule type="expression" dxfId="2283" priority="2249">
      <formula>COUNTIF($D49:$H49,"*"&amp;TEXT($J$11,"@")&amp;"*")&gt;=1</formula>
    </cfRule>
    <cfRule type="expression" dxfId="2282" priority="2247">
      <formula>COUNTIF($D49:$H49,"*"&amp;TEXT($L$11,"@")&amp;"*")&gt;=1</formula>
    </cfRule>
    <cfRule type="expression" dxfId="2281" priority="2246">
      <formula>COUNTIF($D49:$H49,"*"&amp;TEXT($M$11,"@")&amp;"*")&gt;=1</formula>
    </cfRule>
    <cfRule type="expression" dxfId="2280" priority="2245">
      <formula>COUNTIF($D49:$H49,"*"&amp;TEXT($N$11,"@")&amp;"*")&gt;=1</formula>
    </cfRule>
    <cfRule type="expression" dxfId="2279" priority="2248">
      <formula>COUNTIF($D49:$H49,"*"&amp;TEXT($K$11,"@")&amp;"*")&gt;=1</formula>
    </cfRule>
    <cfRule type="expression" dxfId="2278" priority="2252">
      <formula>COUNTIF($D49:$H49,"*"&amp;TEXT($L$10,"@")&amp;"*")&gt;=1</formula>
    </cfRule>
    <cfRule type="expression" dxfId="2277" priority="2253">
      <formula>COUNTIF($D49:$H49,"*"&amp;TEXT($K$10,"@")&amp;"*")&gt;=1</formula>
    </cfRule>
    <cfRule type="expression" dxfId="2276" priority="2254">
      <formula>COUNTIF($D49:$H49,"*"&amp;TEXT($J$10,"@")&amp;"*")&gt;=1</formula>
    </cfRule>
  </conditionalFormatting>
  <conditionalFormatting sqref="B99 B102:B103 B106:B107 B110:B111 B116:B117 B123:B125">
    <cfRule type="expression" dxfId="2275" priority="2463">
      <formula>COUNTIF($D99:$H99,"*"&amp;TEXT($K$10,"@")&amp;"*")&gt;=1</formula>
    </cfRule>
    <cfRule type="expression" dxfId="2274" priority="2455">
      <formula>COUNTIF($D99:$H99,"*"&amp;TEXT($N$11,"@")&amp;"*")&gt;=1</formula>
    </cfRule>
    <cfRule type="expression" dxfId="2273" priority="2464">
      <formula>COUNTIF($D99:$H99,"*"&amp;TEXT($J$10,"@")&amp;"*")&gt;=1</formula>
    </cfRule>
    <cfRule type="expression" dxfId="2272" priority="2459">
      <formula>COUNTIF($D99:$H99,"*"&amp;TEXT($J$11,"@")&amp;"*")&gt;=1</formula>
    </cfRule>
    <cfRule type="expression" dxfId="2271" priority="2460">
      <formula>COUNTIF($D99:$H99,"*"&amp;TEXT($N$10,"@")&amp;"*")&gt;=1</formula>
    </cfRule>
    <cfRule type="expression" dxfId="2270" priority="2458">
      <formula>COUNTIF($D99:$H99,"*"&amp;TEXT($K$11,"@")&amp;"*")&gt;=1</formula>
    </cfRule>
    <cfRule type="expression" dxfId="2269" priority="2457">
      <formula>COUNTIF($D99:$H99,"*"&amp;TEXT($L$11,"@")&amp;"*")&gt;=1</formula>
    </cfRule>
    <cfRule type="expression" dxfId="2268" priority="2456">
      <formula>COUNTIF($D99:$H99,"*"&amp;TEXT($M$11,"@")&amp;"*")&gt;=1</formula>
    </cfRule>
    <cfRule type="expression" dxfId="2267" priority="2461">
      <formula>COUNTIF($D99:$H99,"*"&amp;TEXT($M$10,"@")&amp;"*")&gt;=1</formula>
    </cfRule>
    <cfRule type="expression" dxfId="2266" priority="2462">
      <formula>COUNTIF($D99:$H99,"*"&amp;TEXT($L$10,"@")&amp;"*")&gt;=1</formula>
    </cfRule>
  </conditionalFormatting>
  <conditionalFormatting sqref="B100 B104 B108 B112 B114 B118">
    <cfRule type="expression" dxfId="2265" priority="2449">
      <formula>COUNTIF($D100:$H101,"*"&amp;TEXT($J$11,"@")&amp;"*")&gt;=1</formula>
    </cfRule>
    <cfRule type="expression" dxfId="2264" priority="2452">
      <formula>COUNTIF($D100:$H101,"*"&amp;TEXT($L$10,"@")&amp;"*")&gt;=1</formula>
    </cfRule>
    <cfRule type="expression" dxfId="2263" priority="2445">
      <formula>COUNTIF($D100:$H101,"*"&amp;TEXT($N$11,"@")&amp;"*")&gt;=1</formula>
    </cfRule>
    <cfRule type="expression" dxfId="2262" priority="2447">
      <formula>COUNTIF($D100:$H101,"*"&amp;TEXT($L$11,"@")&amp;"*")&gt;=1</formula>
    </cfRule>
    <cfRule type="expression" dxfId="2261" priority="2446">
      <formula>COUNTIF($D100:$H101,"*"&amp;TEXT($M$11,"@")&amp;"*")&gt;=1</formula>
    </cfRule>
    <cfRule type="expression" dxfId="2260" priority="2450">
      <formula>COUNTIF($D100:$H101,"*"&amp;TEXT($N$10,"@")&amp;"*")&gt;=1</formula>
    </cfRule>
    <cfRule type="expression" dxfId="2259" priority="2448">
      <formula>COUNTIF($D100:$H101,"*"&amp;TEXT($K$11,"@")&amp;"*")&gt;=1</formula>
    </cfRule>
    <cfRule type="expression" dxfId="2258" priority="2451">
      <formula>COUNTIF($D100:$H101,"*"&amp;TEXT($M$10,"@")&amp;"*")&gt;=1</formula>
    </cfRule>
    <cfRule type="expression" dxfId="2257" priority="2453">
      <formula>COUNTIF($D100:$H101,"*"&amp;TEXT($K$10,"@")&amp;"*")&gt;=1</formula>
    </cfRule>
    <cfRule type="expression" dxfId="2256" priority="2454">
      <formula>COUNTIF($D100:$H101,"*"&amp;TEXT($J$10,"@")&amp;"*")&gt;=1</formula>
    </cfRule>
  </conditionalFormatting>
  <conditionalFormatting sqref="B120">
    <cfRule type="expression" dxfId="2255" priority="2283">
      <formula>COUNTIF($D120:$H122,"*"&amp;TEXT($K$10,"@")&amp;"*")&gt;=1</formula>
    </cfRule>
    <cfRule type="expression" dxfId="2254" priority="2277">
      <formula>COUNTIF($D120:$H122,"*"&amp;TEXT($L$11,"@")&amp;"*")&gt;=1</formula>
    </cfRule>
    <cfRule type="expression" dxfId="2253" priority="2284">
      <formula>COUNTIF($D120:$H122,"*"&amp;TEXT($J$10,"@")&amp;"*")&gt;=1</formula>
    </cfRule>
    <cfRule type="expression" dxfId="2252" priority="2278">
      <formula>COUNTIF($D120:$H122,"*"&amp;TEXT($K$11,"@")&amp;"*")&gt;=1</formula>
    </cfRule>
    <cfRule type="expression" dxfId="2251" priority="2279">
      <formula>COUNTIF($D120:$H122,"*"&amp;TEXT($J$11,"@")&amp;"*")&gt;=1</formula>
    </cfRule>
    <cfRule type="expression" dxfId="2250" priority="2282">
      <formula>COUNTIF($D120:$H122,"*"&amp;TEXT($L$10,"@")&amp;"*")&gt;=1</formula>
    </cfRule>
    <cfRule type="expression" dxfId="2249" priority="2276">
      <formula>COUNTIF($D120:$H122,"*"&amp;TEXT($M$11,"@")&amp;"*")&gt;=1</formula>
    </cfRule>
    <cfRule type="expression" dxfId="2248" priority="2275">
      <formula>COUNTIF($D120:$H122,"*"&amp;TEXT($N$11,"@")&amp;"*")&gt;=1</formula>
    </cfRule>
    <cfRule type="expression" dxfId="2247" priority="2280">
      <formula>COUNTIF($D120:$H122,"*"&amp;TEXT($N$10,"@")&amp;"*")&gt;=1</formula>
    </cfRule>
    <cfRule type="expression" dxfId="2246" priority="2281">
      <formula>COUNTIF($D120:$H122,"*"&amp;TEXT($M$10,"@")&amp;"*")&gt;=1</formula>
    </cfRule>
  </conditionalFormatting>
  <conditionalFormatting sqref="B21:C21 B30:C30 B39:C39 B72:C73 B83:C83 B90:C90">
    <cfRule type="expression" dxfId="2245" priority="14">
      <formula>COUNTIF($D21:$H24,"*"&amp;TEXT($N$11,"@")&amp;"*")&gt;=1</formula>
    </cfRule>
    <cfRule type="expression" dxfId="2244" priority="2265">
      <formula>COUNTIF($D21:$H24,"*"&amp;TEXT($M$11,"@")&amp;"*")&gt;=1</formula>
    </cfRule>
    <cfRule type="expression" dxfId="2243" priority="2266">
      <formula>COUNTIF($D21:$H24,"*"&amp;TEXT($L$11,"@")&amp;"*")&gt;=1</formula>
    </cfRule>
    <cfRule type="expression" dxfId="2242" priority="2267">
      <formula>COUNTIF($D21:$H24,"*"&amp;TEXT($K$11,"@")&amp;"*")&gt;=1</formula>
    </cfRule>
    <cfRule type="expression" dxfId="2241" priority="2268">
      <formula>COUNTIF($D21:$H24,"*"&amp;TEXT($J$11,"@")&amp;"*")&gt;=1</formula>
    </cfRule>
    <cfRule type="expression" dxfId="2240" priority="2269">
      <formula>COUNTIF($D21:$H24,"*"&amp;TEXT($N$10,"@")&amp;"*")&gt;=1</formula>
    </cfRule>
    <cfRule type="expression" dxfId="2239" priority="2270">
      <formula>COUNTIF($D21:$H24,"*"&amp;TEXT($M$10,"@")&amp;"*")&gt;=1</formula>
    </cfRule>
  </conditionalFormatting>
  <conditionalFormatting sqref="B25:C25">
    <cfRule type="expression" dxfId="2238" priority="501">
      <formula>COUNTIF($D25:$H27,"*"&amp;TEXT($J$10,"@")&amp;"*")&gt;=1</formula>
    </cfRule>
    <cfRule type="expression" dxfId="2237" priority="500">
      <formula>COUNTIF($D25:$H27,"*"&amp;TEXT($K$10,"@")&amp;"*")&gt;=1</formula>
    </cfRule>
    <cfRule type="expression" dxfId="2236" priority="499">
      <formula>COUNTIF($D25:$H27,"*"&amp;TEXT($L$10,"@")&amp;"*")&gt;=1</formula>
    </cfRule>
    <cfRule type="expression" dxfId="2235" priority="497">
      <formula>COUNTIF($D25:$H27,"*"&amp;TEXT($N$10,"@")&amp;"*")&gt;=1</formula>
    </cfRule>
    <cfRule type="expression" dxfId="2234" priority="496">
      <formula>COUNTIF($D25:$H27,"*"&amp;TEXT($J$11,"@")&amp;"*")&gt;=1</formula>
    </cfRule>
    <cfRule type="expression" dxfId="2233" priority="494">
      <formula>COUNTIF($D25:$H27,"*"&amp;TEXT($L$11,"@")&amp;"*")&gt;=1</formula>
    </cfRule>
    <cfRule type="expression" dxfId="2232" priority="495">
      <formula>COUNTIF($D25:$H27,"*"&amp;TEXT($K$11,"@")&amp;"*")&gt;=1</formula>
    </cfRule>
    <cfRule type="expression" dxfId="2231" priority="362">
      <formula>COUNTIF($D25:$H27,"*"&amp;TEXT($N$11,"@")&amp;"*")&gt;=1</formula>
    </cfRule>
    <cfRule type="expression" dxfId="2230" priority="363">
      <formula>COUNTIF($D25:$H27,"*"&amp;TEXT($M$11,"@")&amp;"*")&gt;=1</formula>
    </cfRule>
    <cfRule type="expression" dxfId="2229" priority="498">
      <formula>COUNTIF($D25:$H27,"*"&amp;TEXT($M$10,"@")&amp;"*")&gt;=1</formula>
    </cfRule>
  </conditionalFormatting>
  <conditionalFormatting sqref="B28:C28 B44:C44">
    <cfRule type="expression" dxfId="2228" priority="9436">
      <formula>COUNTIF($D28:$H29,"*"&amp;TEXT($J$10,"@")&amp;"*")&gt;=1</formula>
    </cfRule>
    <cfRule type="expression" dxfId="2227" priority="9435">
      <formula>COUNTIF($D28:$H29,"*"&amp;TEXT($K$10,"@")&amp;"*")&gt;=1</formula>
    </cfRule>
    <cfRule type="expression" dxfId="2226" priority="9434">
      <formula>COUNTIF($D28:$H29,"*"&amp;TEXT($L$10,"@")&amp;"*")&gt;=1</formula>
    </cfRule>
    <cfRule type="expression" dxfId="2225" priority="9432">
      <formula>COUNTIF($D28:$H29,"*"&amp;TEXT($N$10,"@")&amp;"*")&gt;=1</formula>
    </cfRule>
    <cfRule type="expression" dxfId="2224" priority="9431">
      <formula>COUNTIF($D28:$H29,"*"&amp;TEXT($J$11,"@")&amp;"*")&gt;=1</formula>
    </cfRule>
    <cfRule type="expression" dxfId="2223" priority="9430">
      <formula>COUNTIF($D28:$H29,"*"&amp;TEXT($K$11,"@")&amp;"*")&gt;=1</formula>
    </cfRule>
    <cfRule type="expression" dxfId="2222" priority="9429">
      <formula>COUNTIF($D28:$H29,"*"&amp;TEXT($L$11,"@")&amp;"*")&gt;=1</formula>
    </cfRule>
    <cfRule type="expression" dxfId="2221" priority="9428">
      <formula>COUNTIF($D28:$H29,"*"&amp;TEXT($M$11,"@")&amp;"*")&gt;=1</formula>
    </cfRule>
    <cfRule type="expression" dxfId="2220" priority="9427">
      <formula>COUNTIF($D28:$H29,"*"&amp;TEXT($N$11,"@")&amp;"*")&gt;=1</formula>
    </cfRule>
    <cfRule type="expression" dxfId="2219" priority="9433">
      <formula>COUNTIF($D28:$H29,"*"&amp;TEXT($M$10,"@")&amp;"*")&gt;=1</formula>
    </cfRule>
  </conditionalFormatting>
  <conditionalFormatting sqref="B34:C34">
    <cfRule type="expression" dxfId="2218" priority="2220">
      <formula>COUNTIF($D34:$H38,"*"&amp;TEXT($N$10,"@")&amp;"*")&gt;=1</formula>
    </cfRule>
    <cfRule type="expression" dxfId="2217" priority="2222">
      <formula>COUNTIF($D34:$H38,"*"&amp;TEXT($L$10,"@")&amp;"*")&gt;=1</formula>
    </cfRule>
    <cfRule type="expression" dxfId="2216" priority="2215">
      <formula>COUNTIF($D34:$H38,"*"&amp;TEXT($N$11,"@")&amp;"*")&gt;=1</formula>
    </cfRule>
    <cfRule type="expression" dxfId="2215" priority="2221">
      <formula>COUNTIF($D34:$H38,"*"&amp;TEXT($M$10,"@")&amp;"*")&gt;=1</formula>
    </cfRule>
    <cfRule type="expression" dxfId="2214" priority="2219">
      <formula>COUNTIF($D34:$H38,"*"&amp;TEXT($J$11,"@")&amp;"*")&gt;=1</formula>
    </cfRule>
    <cfRule type="expression" dxfId="2213" priority="2218">
      <formula>COUNTIF($D34:$H38,"*"&amp;TEXT($K$11,"@")&amp;"*")&gt;=1</formula>
    </cfRule>
    <cfRule type="expression" dxfId="2212" priority="2217">
      <formula>COUNTIF($D34:$H38,"*"&amp;TEXT($L$11,"@")&amp;"*")&gt;=1</formula>
    </cfRule>
    <cfRule type="expression" dxfId="2211" priority="2216">
      <formula>COUNTIF($D34:$H38,"*"&amp;TEXT($M$11,"@")&amp;"*")&gt;=1</formula>
    </cfRule>
    <cfRule type="expression" dxfId="2210" priority="2223">
      <formula>COUNTIF($D34:$H38,"*"&amp;TEXT($K$10,"@")&amp;"*")&gt;=1</formula>
    </cfRule>
    <cfRule type="expression" dxfId="2209" priority="2224">
      <formula>COUNTIF($D34:$H38,"*"&amp;TEXT($J$10,"@")&amp;"*")&gt;=1</formula>
    </cfRule>
  </conditionalFormatting>
  <conditionalFormatting sqref="B46:C46 B56:C56 B76:C76 B87:C87">
    <cfRule type="expression" dxfId="2208" priority="9542">
      <formula>COUNTIF($D46:$H48,"*"&amp;TEXT($J$10,"@")&amp;"*")&gt;=1</formula>
    </cfRule>
    <cfRule type="expression" dxfId="2207" priority="9541">
      <formula>COUNTIF($D46:$H48,"*"&amp;TEXT($K$10,"@")&amp;"*")&gt;=1</formula>
    </cfRule>
    <cfRule type="expression" dxfId="2206" priority="9540">
      <formula>COUNTIF($D46:$H48,"*"&amp;TEXT($L$10,"@")&amp;"*")&gt;=1</formula>
    </cfRule>
    <cfRule type="expression" dxfId="2205" priority="9539">
      <formula>COUNTIF($D46:$H48,"*"&amp;TEXT($M$10,"@")&amp;"*")&gt;=1</formula>
    </cfRule>
    <cfRule type="expression" dxfId="2204" priority="9538">
      <formula>COUNTIF($D46:$H48,"*"&amp;TEXT($N$10,"@")&amp;"*")&gt;=1</formula>
    </cfRule>
    <cfRule type="expression" dxfId="2203" priority="9536">
      <formula>COUNTIF($D46:$H48,"*"&amp;TEXT($K$11,"@")&amp;"*")&gt;=1</formula>
    </cfRule>
    <cfRule type="expression" dxfId="2202" priority="9535">
      <formula>COUNTIF($D46:$H48,"*"&amp;TEXT($L$11,"@")&amp;"*")&gt;=1</formula>
    </cfRule>
    <cfRule type="expression" dxfId="2201" priority="623">
      <formula>COUNTIF($D46:$H48,"*"&amp;TEXT($M$11,"@")&amp;"*")&gt;=1</formula>
    </cfRule>
    <cfRule type="expression" dxfId="2200" priority="622">
      <formula>COUNTIF($D46:$H48,"*"&amp;TEXT($N$11,"@")&amp;"*")&gt;=1</formula>
    </cfRule>
    <cfRule type="expression" dxfId="2199" priority="9537">
      <formula>COUNTIF($D46:$H48,"*"&amp;TEXT($J$11,"@")&amp;"*")&gt;=1</formula>
    </cfRule>
  </conditionalFormatting>
  <conditionalFormatting sqref="B53:C53">
    <cfRule type="expression" dxfId="2198" priority="188">
      <formula>COUNTIF($D53:$H55,"*"&amp;TEXT($M$10,"@")&amp;"*")&gt;=1</formula>
    </cfRule>
    <cfRule type="expression" dxfId="2197" priority="189">
      <formula>COUNTIF($D53:$H55,"*"&amp;TEXT($L$10,"@")&amp;"*")&gt;=1</formula>
    </cfRule>
    <cfRule type="expression" dxfId="2196" priority="190">
      <formula>COUNTIF($D53:$H55,"*"&amp;TEXT($K$10,"@")&amp;"*")&gt;=1</formula>
    </cfRule>
    <cfRule type="expression" dxfId="2195" priority="191">
      <formula>COUNTIF($D53:$H55,"*"&amp;TEXT($J$10,"@")&amp;"*")&gt;=1</formula>
    </cfRule>
    <cfRule type="expression" dxfId="2194" priority="52">
      <formula>COUNTIF($D53:$H55,"*"&amp;TEXT($N$11,"@")&amp;"*")&gt;=1</formula>
    </cfRule>
    <cfRule type="expression" dxfId="2193" priority="184">
      <formula>COUNTIF($D53:$H55,"*"&amp;TEXT($L$11,"@")&amp;"*")&gt;=1</formula>
    </cfRule>
    <cfRule type="expression" dxfId="2192" priority="185">
      <formula>COUNTIF($D53:$H55,"*"&amp;TEXT($K$11,"@")&amp;"*")&gt;=1</formula>
    </cfRule>
    <cfRule type="expression" dxfId="2191" priority="53">
      <formula>COUNTIF($D53:$H55,"*"&amp;TEXT($M$11,"@")&amp;"*")&gt;=1</formula>
    </cfRule>
    <cfRule type="expression" dxfId="2190" priority="187">
      <formula>COUNTIF($D53:$H55,"*"&amp;TEXT($N$10,"@")&amp;"*")&gt;=1</formula>
    </cfRule>
    <cfRule type="expression" dxfId="2189" priority="186">
      <formula>COUNTIF($D53:$H55,"*"&amp;TEXT($J$11,"@")&amp;"*")&gt;=1</formula>
    </cfRule>
  </conditionalFormatting>
  <conditionalFormatting sqref="B56:C58 B28:C29">
    <cfRule type="expression" dxfId="2188" priority="30915">
      <formula>AND($I$99&gt;=1,COUNTIF($J$10:$N$10,"*大豆*")&gt;=1)</formula>
    </cfRule>
  </conditionalFormatting>
  <conditionalFormatting sqref="B59:C59">
    <cfRule type="expression" dxfId="2187" priority="2156">
      <formula>COUNTIF($D59:$H64,"*"&amp;TEXT($M$11,"@")&amp;"*")&gt;=1</formula>
    </cfRule>
    <cfRule type="expression" dxfId="2186" priority="2155">
      <formula>COUNTIF($D59:$H64,"*"&amp;TEXT($N$11,"@")&amp;"*")&gt;=1</formula>
    </cfRule>
    <cfRule type="expression" dxfId="2185" priority="2163">
      <formula>COUNTIF($D59:$H64,"*"&amp;TEXT($K$10,"@")&amp;"*")&gt;=1</formula>
    </cfRule>
    <cfRule type="expression" dxfId="2184" priority="2164">
      <formula>COUNTIF($D59:$H64,"*"&amp;TEXT($J$10,"@")&amp;"*")&gt;=1</formula>
    </cfRule>
    <cfRule type="expression" dxfId="2183" priority="2162">
      <formula>COUNTIF($D59:$H64,"*"&amp;TEXT($L$10,"@")&amp;"*")&gt;=1</formula>
    </cfRule>
    <cfRule type="expression" dxfId="2182" priority="2161">
      <formula>COUNTIF($D59:$H64,"*"&amp;TEXT($M$10,"@")&amp;"*")&gt;=1</formula>
    </cfRule>
    <cfRule type="expression" dxfId="2181" priority="2160">
      <formula>COUNTIF($D59:$H64,"*"&amp;TEXT($N$10,"@")&amp;"*")&gt;=1</formula>
    </cfRule>
    <cfRule type="expression" dxfId="2180" priority="2159">
      <formula>COUNTIF($D59:$H64,"*"&amp;TEXT($J$11,"@")&amp;"*")&gt;=1</formula>
    </cfRule>
    <cfRule type="expression" dxfId="2179" priority="2158">
      <formula>COUNTIF($D59:$H64,"*"&amp;TEXT($K$11,"@")&amp;"*")&gt;=1</formula>
    </cfRule>
    <cfRule type="expression" dxfId="2178" priority="2157">
      <formula>COUNTIF($D59:$H64,"*"&amp;TEXT($L$11,"@")&amp;"*")&gt;=1</formula>
    </cfRule>
  </conditionalFormatting>
  <conditionalFormatting sqref="B59:C64">
    <cfRule type="expression" dxfId="2177" priority="606">
      <formula>AND(COUNTIF($J$11:$N$11,"とうもろこし")&gt;=1,COUNTIF($D$59:$H$64,"*コーン*")&gt;=1)</formula>
    </cfRule>
  </conditionalFormatting>
  <conditionalFormatting sqref="B65:C66 B71:C71">
    <cfRule type="expression" dxfId="2176" priority="2129">
      <formula>COUNTIF($D65:$H71,"*"&amp;TEXT($J$11,"@")&amp;"*")&gt;=1</formula>
    </cfRule>
    <cfRule type="expression" dxfId="2175" priority="2130">
      <formula>COUNTIF($D65:$H71,"*"&amp;TEXT($N$10,"@")&amp;"*")&gt;=1</formula>
    </cfRule>
    <cfRule type="expression" dxfId="2174" priority="2131">
      <formula>COUNTIF($D65:$H71,"*"&amp;TEXT($M$10,"@")&amp;"*")&gt;=1</formula>
    </cfRule>
    <cfRule type="expression" dxfId="2173" priority="2132">
      <formula>COUNTIF($D65:$H71,"*"&amp;TEXT($L$10,"@")&amp;"*")&gt;=1</formula>
    </cfRule>
    <cfRule type="expression" dxfId="2172" priority="2133">
      <formula>COUNTIF($D65:$H71,"*"&amp;TEXT($K$10,"@")&amp;"*")&gt;=1</formula>
    </cfRule>
    <cfRule type="expression" dxfId="2171" priority="2134">
      <formula>COUNTIF($D65:$H71,"*"&amp;TEXT($J$10,"@")&amp;"*")&gt;=1</formula>
    </cfRule>
    <cfRule type="expression" dxfId="2170" priority="2125">
      <formula>COUNTIF($D65:$H71,"*"&amp;TEXT($N$11,"@")&amp;"*")&gt;=1</formula>
    </cfRule>
    <cfRule type="expression" dxfId="2169" priority="2126">
      <formula>COUNTIF($D65:$H71,"*"&amp;TEXT($M$11,"@")&amp;"*")&gt;=1</formula>
    </cfRule>
    <cfRule type="expression" dxfId="2168" priority="2127">
      <formula>COUNTIF($D65:$H71,"*"&amp;TEXT($L$11,"@")&amp;"*")&gt;=1</formula>
    </cfRule>
    <cfRule type="expression" dxfId="2167" priority="2128">
      <formula>COUNTIF($D65:$H71,"*"&amp;TEXT($K$11,"@")&amp;"*")&gt;=1</formula>
    </cfRule>
  </conditionalFormatting>
  <conditionalFormatting sqref="B65:C71">
    <cfRule type="expression" dxfId="2166" priority="502">
      <formula>AND(COUNTIF(J10:N10,"乳")&gt;=1,COUNTIF($D$65:$H$71,"乳化剤")&gt;=1)</formula>
    </cfRule>
  </conditionalFormatting>
  <conditionalFormatting sqref="B67:C70">
    <cfRule type="expression" dxfId="2165" priority="29881">
      <formula>COUNTIF($D67:$H74,"*"&amp;TEXT($L$11,"@")&amp;"*")&gt;=1</formula>
    </cfRule>
    <cfRule type="expression" dxfId="2164" priority="29888">
      <formula>COUNTIF($D67:$H74,"*"&amp;TEXT($J$10,"@")&amp;"*")&gt;=1</formula>
    </cfRule>
    <cfRule type="expression" dxfId="2163" priority="29887">
      <formula>COUNTIF($D67:$H74,"*"&amp;TEXT($K$10,"@")&amp;"*")&gt;=1</formula>
    </cfRule>
    <cfRule type="expression" dxfId="2162" priority="29886">
      <formula>COUNTIF($D67:$H74,"*"&amp;TEXT($L$10,"@")&amp;"*")&gt;=1</formula>
    </cfRule>
    <cfRule type="expression" dxfId="2161" priority="29885">
      <formula>COUNTIF($D67:$H74,"*"&amp;TEXT($M$10,"@")&amp;"*")&gt;=1</formula>
    </cfRule>
    <cfRule type="expression" dxfId="2160" priority="29884">
      <formula>COUNTIF($D67:$H74,"*"&amp;TEXT($N$10,"@")&amp;"*")&gt;=1</formula>
    </cfRule>
    <cfRule type="expression" dxfId="2159" priority="29883">
      <formula>COUNTIF($D67:$H74,"*"&amp;TEXT($J$11,"@")&amp;"*")&gt;=1</formula>
    </cfRule>
    <cfRule type="expression" dxfId="2158" priority="29882">
      <formula>COUNTIF($D67:$H74,"*"&amp;TEXT($K$11,"@")&amp;"*")&gt;=1</formula>
    </cfRule>
    <cfRule type="expression" dxfId="2157" priority="29880">
      <formula>COUNTIF($D67:$H74,"*"&amp;TEXT($M$11,"@")&amp;"*")&gt;=1</formula>
    </cfRule>
    <cfRule type="expression" dxfId="2156" priority="29879">
      <formula>COUNTIF($D67:$H74,"*"&amp;TEXT($N$11,"@")&amp;"*")&gt;=1</formula>
    </cfRule>
  </conditionalFormatting>
  <conditionalFormatting sqref="B76:C78">
    <cfRule type="expression" dxfId="2155" priority="9543">
      <formula>OR($I$100&gt;=1,$I$104&gt;=1)</formula>
    </cfRule>
  </conditionalFormatting>
  <conditionalFormatting sqref="B90:C90 B21:C21 B30:C30 B39:C39 B72:C73 B83:C83">
    <cfRule type="expression" dxfId="2154" priority="2274">
      <formula>COUNTIF($D21:$H24,"*"&amp;TEXT($J$10,"@")&amp;"*")&gt;=1</formula>
    </cfRule>
    <cfRule type="expression" dxfId="2153" priority="2273">
      <formula>COUNTIF($D21:$H24,"*"&amp;TEXT($K$10,"@")&amp;"*")&gt;=1</formula>
    </cfRule>
    <cfRule type="expression" dxfId="2152" priority="2272">
      <formula>COUNTIF($D21:$H24,"*"&amp;TEXT($L$10,"@")&amp;"*")&gt;=1</formula>
    </cfRule>
  </conditionalFormatting>
  <conditionalFormatting sqref="B90:C93">
    <cfRule type="expression" dxfId="2151" priority="13">
      <formula>AND(COUNTIF($J$10:$N$11,"*大豆*")&gt;=1,$I$104&gt;=1)</formula>
    </cfRule>
    <cfRule type="expression" dxfId="2150" priority="2271">
      <formula>OR($I$100&gt;=1,$I$104&gt;=1,$I$106&gt;=1)</formula>
    </cfRule>
  </conditionalFormatting>
  <conditionalFormatting sqref="B120:C122">
    <cfRule type="expression" dxfId="2149" priority="12">
      <formula>$I$104&gt;=1</formula>
    </cfRule>
    <cfRule type="expression" dxfId="2148" priority="609">
      <formula>AND(COUNTIF($I$10:$N$11,"*鶏*")&gt;=1,COUNTIF($D$120:$H$122,"チキンエキス")&gt;=1)</formula>
    </cfRule>
  </conditionalFormatting>
  <conditionalFormatting sqref="B95:D95">
    <cfRule type="expression" dxfId="2147" priority="216">
      <formula>COUNTIF($J$10:$N$10,"さけ")&gt;=1</formula>
    </cfRule>
  </conditionalFormatting>
  <conditionalFormatting sqref="D23:D27">
    <cfRule type="expression" dxfId="2146" priority="403">
      <formula>COUNTIF(D23,"*"&amp;TEXT($J$10,"@")&amp;"*")=1</formula>
    </cfRule>
  </conditionalFormatting>
  <conditionalFormatting sqref="D24 D38">
    <cfRule type="expression" dxfId="2145" priority="30799">
      <formula>COUNTIF(D24,"*"&amp;TEXT($N$11,"@")&amp;"*")=1</formula>
    </cfRule>
    <cfRule type="expression" dxfId="2144" priority="30806">
      <formula>COUNTIF(D24,"*"&amp;TEXT($L$10,"@")&amp;"*")=1</formula>
    </cfRule>
    <cfRule type="expression" dxfId="2143" priority="30800">
      <formula>COUNTIF(D24,"*"&amp;TEXT($M$11,"@")&amp;"*")=1</formula>
    </cfRule>
    <cfRule type="expression" dxfId="2142" priority="30801">
      <formula>COUNTIF(D24,"*"&amp;TEXT($L$11,"@")&amp;"*")=1</formula>
    </cfRule>
    <cfRule type="expression" dxfId="2141" priority="30802">
      <formula>COUNTIF(D24,"*"&amp;TEXT($K$11,"@")&amp;"*")=1</formula>
    </cfRule>
    <cfRule type="expression" dxfId="2140" priority="30803">
      <formula>COUNTIF(D24,"*"&amp;TEXT($J$11,"@")&amp;"*")=1</formula>
    </cfRule>
    <cfRule type="expression" dxfId="2139" priority="30804">
      <formula>COUNTIF(D24,"*"&amp;TEXT($N$10,"@")&amp;"*")=1</formula>
    </cfRule>
    <cfRule type="expression" dxfId="2138" priority="30805">
      <formula>COUNTIF(D24,"*"&amp;TEXT($M$10,"@")&amp;"*")=1</formula>
    </cfRule>
  </conditionalFormatting>
  <conditionalFormatting sqref="D29:D35">
    <cfRule type="expression" dxfId="2137" priority="1884">
      <formula>COUNTIF(D29,"*"&amp;TEXT($J$10,"@")&amp;"*")=1</formula>
    </cfRule>
    <cfRule type="expression" dxfId="2136" priority="1883">
      <formula>COUNTIF(D29,"*"&amp;TEXT($K$10,"@")&amp;"*")=1</formula>
    </cfRule>
    <cfRule type="expression" dxfId="2135" priority="1882">
      <formula>COUNTIF(D29,"*"&amp;TEXT($L$10,"@")&amp;"*")=1</formula>
    </cfRule>
    <cfRule type="expression" dxfId="2134" priority="1881">
      <formula>COUNTIF(D29,"*"&amp;TEXT($M$10,"@")&amp;"*")=1</formula>
    </cfRule>
    <cfRule type="expression" dxfId="2133" priority="1880">
      <formula>COUNTIF(D29,"*"&amp;TEXT($N$10,"@")&amp;"*")=1</formula>
    </cfRule>
    <cfRule type="expression" dxfId="2132" priority="1879">
      <formula>COUNTIF(D29,"*"&amp;TEXT($J$11,"@")&amp;"*")=1</formula>
    </cfRule>
    <cfRule type="expression" dxfId="2131" priority="1877">
      <formula>COUNTIF(D29,"*"&amp;TEXT($L$11,"@")&amp;"*")=1</formula>
    </cfRule>
    <cfRule type="expression" dxfId="2130" priority="1875">
      <formula>COUNTIF(D29,"*"&amp;TEXT($N$11,"@")&amp;"*")=1</formula>
    </cfRule>
    <cfRule type="expression" dxfId="2129" priority="1876">
      <formula>COUNTIF(D29,"*"&amp;TEXT($M$11,"@")&amp;"*")=1</formula>
    </cfRule>
    <cfRule type="expression" dxfId="2128" priority="1878">
      <formula>COUNTIF(D29,"*"&amp;TEXT($K$11,"@")&amp;"*")=1</formula>
    </cfRule>
  </conditionalFormatting>
  <conditionalFormatting sqref="D33">
    <cfRule type="expression" dxfId="2127" priority="1822">
      <formula>D33="乳化剤"</formula>
    </cfRule>
  </conditionalFormatting>
  <conditionalFormatting sqref="D36">
    <cfRule type="expression" dxfId="2126" priority="1370">
      <formula>COUNTIF(D36,"*"&amp;TEXT($N$11,"@")&amp;"*")=1</formula>
    </cfRule>
    <cfRule type="expression" dxfId="2125" priority="1375">
      <formula>COUNTIF(D36,"*"&amp;TEXT($N$10,"@")&amp;"*")=1</formula>
    </cfRule>
    <cfRule type="expression" dxfId="2124" priority="1371">
      <formula>COUNTIF(D36,"*"&amp;TEXT($M$11,"@")&amp;"*")=1</formula>
    </cfRule>
    <cfRule type="expression" dxfId="2123" priority="1372">
      <formula>COUNTIF(D36,"*"&amp;TEXT($L$11,"@")&amp;"*")=1</formula>
    </cfRule>
    <cfRule type="expression" dxfId="2122" priority="1373">
      <formula>COUNTIF(D36,"*"&amp;TEXT($K$11,"@")&amp;"*")=1</formula>
    </cfRule>
    <cfRule type="expression" dxfId="2121" priority="1374">
      <formula>COUNTIF(D36,"*"&amp;TEXT($J$11,"@")&amp;"*")=1</formula>
    </cfRule>
    <cfRule type="expression" dxfId="2120" priority="1379">
      <formula>COUNTIF(D36,"*"&amp;TEXT($J$10,"@")&amp;"*")=1</formula>
    </cfRule>
    <cfRule type="expression" dxfId="2119" priority="1378">
      <formula>COUNTIF(D36,"*"&amp;TEXT($K$10,"@")&amp;"*")=1</formula>
    </cfRule>
    <cfRule type="expression" dxfId="2118" priority="1377">
      <formula>COUNTIF(D36,"*"&amp;TEXT($L$10,"@")&amp;"*")=1</formula>
    </cfRule>
    <cfRule type="expression" dxfId="2117" priority="1376">
      <formula>COUNTIF(D36,"*"&amp;TEXT($M$10,"@")&amp;"*")=1</formula>
    </cfRule>
  </conditionalFormatting>
  <conditionalFormatting sqref="D38 D24">
    <cfRule type="expression" dxfId="2116" priority="30798">
      <formula>$I$102&gt;=1</formula>
    </cfRule>
  </conditionalFormatting>
  <conditionalFormatting sqref="D38:D43">
    <cfRule type="expression" dxfId="2115" priority="1349">
      <formula>COUNTIF(D38,"*"&amp;TEXT($J$10,"@")&amp;"*")=1</formula>
    </cfRule>
  </conditionalFormatting>
  <conditionalFormatting sqref="D39:D43">
    <cfRule type="expression" dxfId="2114" priority="1341">
      <formula>COUNTIF(D39,"*"&amp;TEXT($M$11,"@")&amp;"*")=1</formula>
    </cfRule>
    <cfRule type="expression" dxfId="2113" priority="1342">
      <formula>COUNTIF(D39,"*"&amp;TEXT($L$11,"@")&amp;"*")=1</formula>
    </cfRule>
    <cfRule type="expression" dxfId="2112" priority="1343">
      <formula>COUNTIF(D39,"*"&amp;TEXT($K$11,"@")&amp;"*")=1</formula>
    </cfRule>
    <cfRule type="expression" dxfId="2111" priority="1344">
      <formula>COUNTIF(D39,"*"&amp;TEXT($J$11,"@")&amp;"*")=1</formula>
    </cfRule>
    <cfRule type="expression" dxfId="2110" priority="1345">
      <formula>COUNTIF(D39,"*"&amp;TEXT($N$10,"@")&amp;"*")=1</formula>
    </cfRule>
    <cfRule type="expression" dxfId="2109" priority="1346">
      <formula>COUNTIF(D39,"*"&amp;TEXT($M$10,"@")&amp;"*")=1</formula>
    </cfRule>
    <cfRule type="expression" dxfId="2108" priority="1347">
      <formula>COUNTIF(D39,"*"&amp;TEXT($L$10,"@")&amp;"*")=1</formula>
    </cfRule>
    <cfRule type="expression" dxfId="2107" priority="1348">
      <formula>COUNTIF(D39,"*"&amp;TEXT($K$10,"@")&amp;"*")=1</formula>
    </cfRule>
    <cfRule type="expression" dxfId="2106" priority="1340">
      <formula>COUNTIF(D39,"*"&amp;TEXT($N$11,"@")&amp;"*")=1</formula>
    </cfRule>
  </conditionalFormatting>
  <conditionalFormatting sqref="D53:D63">
    <cfRule type="expression" dxfId="2105" priority="84">
      <formula>COUNTIF(D53,"*"&amp;TEXT($N$11,"@")&amp;"*")=1</formula>
    </cfRule>
    <cfRule type="expression" dxfId="2104" priority="85">
      <formula>COUNTIF(D53,"*"&amp;TEXT($M$11,"@")&amp;"*")=1</formula>
    </cfRule>
    <cfRule type="expression" dxfId="2103" priority="87">
      <formula>COUNTIF(D53,"*"&amp;TEXT($K$11,"@")&amp;"*")=1</formula>
    </cfRule>
    <cfRule type="expression" dxfId="2102" priority="88">
      <formula>COUNTIF(D53,"*"&amp;TEXT($J$11,"@")&amp;"*")=1</formula>
    </cfRule>
    <cfRule type="expression" dxfId="2101" priority="89">
      <formula>COUNTIF(D53,"*"&amp;TEXT($N$10,"@")&amp;"*")=1</formula>
    </cfRule>
    <cfRule type="expression" dxfId="2100" priority="86">
      <formula>COUNTIF(D53,"*"&amp;TEXT($L$11,"@")&amp;"*")=1</formula>
    </cfRule>
    <cfRule type="expression" dxfId="2099" priority="90">
      <formula>COUNTIF(D53,"*"&amp;TEXT($M$10,"@")&amp;"*")=1</formula>
    </cfRule>
    <cfRule type="expression" dxfId="2098" priority="91">
      <formula>COUNTIF(D53,"*"&amp;TEXT($L$10,"@")&amp;"*")=1</formula>
    </cfRule>
    <cfRule type="expression" dxfId="2097" priority="92">
      <formula>COUNTIF(D53,"*"&amp;TEXT($K$10,"@")&amp;"*")=1</formula>
    </cfRule>
  </conditionalFormatting>
  <conditionalFormatting sqref="D53:D71">
    <cfRule type="expression" dxfId="2096" priority="93">
      <formula>COUNTIF(D53,"*"&amp;TEXT($J$10,"@")&amp;"*")=1</formula>
    </cfRule>
  </conditionalFormatting>
  <conditionalFormatting sqref="D65:D71">
    <cfRule type="expression" dxfId="2095" priority="1041">
      <formula>COUNTIF(D65,"*"&amp;TEXT($M$11,"@")&amp;"*")=1</formula>
    </cfRule>
    <cfRule type="expression" dxfId="2094" priority="1042">
      <formula>COUNTIF(D65,"*"&amp;TEXT($L$11,"@")&amp;"*")=1</formula>
    </cfRule>
    <cfRule type="expression" dxfId="2093" priority="1043">
      <formula>COUNTIF(D65,"*"&amp;TEXT($K$11,"@")&amp;"*")=1</formula>
    </cfRule>
    <cfRule type="expression" dxfId="2092" priority="1044">
      <formula>COUNTIF(D65,"*"&amp;TEXT($J$11,"@")&amp;"*")=1</formula>
    </cfRule>
    <cfRule type="expression" dxfId="2091" priority="1045">
      <formula>COUNTIF(D65,"*"&amp;TEXT($N$10,"@")&amp;"*")=1</formula>
    </cfRule>
    <cfRule type="expression" dxfId="2090" priority="1046">
      <formula>COUNTIF(D65,"*"&amp;TEXT($M$10,"@")&amp;"*")=1</formula>
    </cfRule>
    <cfRule type="expression" dxfId="2089" priority="1047">
      <formula>COUNTIF(D65,"*"&amp;TEXT($L$10,"@")&amp;"*")=1</formula>
    </cfRule>
    <cfRule type="expression" dxfId="2088" priority="1040">
      <formula>COUNTIF(D65,"*"&amp;TEXT($N$11,"@")&amp;"*")=1</formula>
    </cfRule>
    <cfRule type="expression" dxfId="2087" priority="1048">
      <formula>COUNTIF(D65,"*"&amp;TEXT($K$10,"@")&amp;"*")=1</formula>
    </cfRule>
  </conditionalFormatting>
  <conditionalFormatting sqref="D67">
    <cfRule type="expression" dxfId="2086" priority="624">
      <formula>COUNTIF($J$10:$N$11,"*豚*")&gt;=1</formula>
    </cfRule>
  </conditionalFormatting>
  <conditionalFormatting sqref="D73:D77">
    <cfRule type="expression" dxfId="2085" priority="584">
      <formula>COUNTIF(D73,"*"&amp;TEXT($K$10,"@")&amp;"*")=1</formula>
    </cfRule>
    <cfRule type="expression" dxfId="2084" priority="583">
      <formula>COUNTIF(D73,"*"&amp;TEXT($L$10,"@")&amp;"*")=1</formula>
    </cfRule>
    <cfRule type="expression" dxfId="2083" priority="582">
      <formula>COUNTIF(D73,"*"&amp;TEXT($M$10,"@")&amp;"*")=1</formula>
    </cfRule>
    <cfRule type="expression" dxfId="2082" priority="581">
      <formula>COUNTIF(D73,"*"&amp;TEXT($N$10,"@")&amp;"*")=1</formula>
    </cfRule>
    <cfRule type="expression" dxfId="2081" priority="580">
      <formula>COUNTIF(D73,"*"&amp;TEXT($J$11,"@")&amp;"*")=1</formula>
    </cfRule>
    <cfRule type="expression" dxfId="2080" priority="579">
      <formula>COUNTIF(D73,"*"&amp;TEXT($K$11,"@")&amp;"*")=1</formula>
    </cfRule>
    <cfRule type="expression" dxfId="2079" priority="578">
      <formula>COUNTIF(D73,"*"&amp;TEXT($L$11,"@")&amp;"*")=1</formula>
    </cfRule>
    <cfRule type="expression" dxfId="2078" priority="576">
      <formula>COUNTIF(D73,"*"&amp;TEXT($N$11,"@")&amp;"*")=1</formula>
    </cfRule>
    <cfRule type="expression" dxfId="2077" priority="577">
      <formula>COUNTIF(D73,"*"&amp;TEXT($M$11,"@")&amp;"*")=1</formula>
    </cfRule>
  </conditionalFormatting>
  <conditionalFormatting sqref="D73:D78">
    <cfRule type="expression" dxfId="2076" priority="585">
      <formula>COUNTIF(D73,"*"&amp;TEXT($J$10,"@")&amp;"*")=1</formula>
    </cfRule>
  </conditionalFormatting>
  <conditionalFormatting sqref="D78 D93">
    <cfRule type="expression" dxfId="2075" priority="30011">
      <formula>COUNTIF(D78,"*"&amp;TEXT($N$11,"@")&amp;"*")=1</formula>
    </cfRule>
    <cfRule type="expression" dxfId="2074" priority="30018">
      <formula>COUNTIF(D78,"*"&amp;TEXT($L$10,"@")&amp;"*")=1</formula>
    </cfRule>
    <cfRule type="expression" dxfId="2073" priority="30012">
      <formula>COUNTIF(D78,"*"&amp;TEXT($M$11,"@")&amp;"*")=1</formula>
    </cfRule>
    <cfRule type="expression" dxfId="2072" priority="30013">
      <formula>COUNTIF(D78,"*"&amp;TEXT($L$11,"@")&amp;"*")=1</formula>
    </cfRule>
    <cfRule type="expression" dxfId="2071" priority="30014">
      <formula>COUNTIF(D78,"*"&amp;TEXT($K$11,"@")&amp;"*")=1</formula>
    </cfRule>
    <cfRule type="expression" dxfId="2070" priority="30015">
      <formula>COUNTIF(D78,"*"&amp;TEXT($J$11,"@")&amp;"*")=1</formula>
    </cfRule>
    <cfRule type="expression" dxfId="2069" priority="30016">
      <formula>COUNTIF(D78,"*"&amp;TEXT($N$10,"@")&amp;"*")=1</formula>
    </cfRule>
    <cfRule type="expression" dxfId="2068" priority="30017">
      <formula>COUNTIF(D78,"*"&amp;TEXT($M$10,"@")&amp;"*")=1</formula>
    </cfRule>
    <cfRule type="expression" dxfId="2067" priority="30010">
      <formula>$I$100&gt;=1</formula>
    </cfRule>
  </conditionalFormatting>
  <conditionalFormatting sqref="D85:D92">
    <cfRule type="expression" dxfId="2066" priority="265">
      <formula>COUNTIF(D85,"*"&amp;TEXT($K$11,"@")&amp;"*")=1</formula>
    </cfRule>
    <cfRule type="expression" dxfId="2065" priority="264">
      <formula>COUNTIF(D85,"*"&amp;TEXT($L$11,"@")&amp;"*")=1</formula>
    </cfRule>
    <cfRule type="expression" dxfId="2064" priority="263">
      <formula>COUNTIF(D85,"*"&amp;TEXT($M$11,"@")&amp;"*")=1</formula>
    </cfRule>
    <cfRule type="expression" dxfId="2063" priority="266">
      <formula>COUNTIF(D85,"*"&amp;TEXT($J$11,"@")&amp;"*")=1</formula>
    </cfRule>
    <cfRule type="expression" dxfId="2062" priority="267">
      <formula>COUNTIF(D85,"*"&amp;TEXT($N$10,"@")&amp;"*")=1</formula>
    </cfRule>
    <cfRule type="expression" dxfId="2061" priority="268">
      <formula>COUNTIF(D85,"*"&amp;TEXT($M$10,"@")&amp;"*")=1</formula>
    </cfRule>
    <cfRule type="expression" dxfId="2060" priority="262">
      <formula>COUNTIF(D85,"*"&amp;TEXT($N$11,"@")&amp;"*")=1</formula>
    </cfRule>
    <cfRule type="expression" dxfId="2059" priority="269">
      <formula>COUNTIF(D85,"*"&amp;TEXT($L$10,"@")&amp;"*")=1</formula>
    </cfRule>
  </conditionalFormatting>
  <conditionalFormatting sqref="D85:D93">
    <cfRule type="expression" dxfId="2058" priority="271">
      <formula>COUNTIF(D85,"*"&amp;TEXT($J$10,"@")&amp;"*")=1</formula>
    </cfRule>
  </conditionalFormatting>
  <conditionalFormatting sqref="D87:D92">
    <cfRule type="expression" dxfId="2057" priority="270">
      <formula>COUNTIF(D87,"*"&amp;TEXT($K$10,"@")&amp;"*")=1</formula>
    </cfRule>
  </conditionalFormatting>
  <conditionalFormatting sqref="D94">
    <cfRule type="expression" dxfId="2056" priority="45">
      <formula>COUNTIF(D94,"*"&amp;TEXT($K$11,"@")&amp;"*")=1</formula>
    </cfRule>
    <cfRule type="expression" dxfId="2055" priority="42">
      <formula>COUNTIF(D94,"*"&amp;TEXT($N$11,"@")&amp;"*")=1</formula>
    </cfRule>
    <cfRule type="expression" dxfId="2054" priority="43">
      <formula>COUNTIF(D94,"*"&amp;TEXT($M$11,"@")&amp;"*")=1</formula>
    </cfRule>
    <cfRule type="expression" dxfId="2053" priority="44">
      <formula>COUNTIF(D94,"*"&amp;TEXT($L$11,"@")&amp;"*")=1</formula>
    </cfRule>
    <cfRule type="expression" dxfId="2052" priority="46">
      <formula>COUNTIF(D94,"*"&amp;TEXT($J$11,"@")&amp;"*")=1</formula>
    </cfRule>
    <cfRule type="expression" dxfId="2051" priority="47">
      <formula>COUNTIF(D94,"*"&amp;TEXT($N$10,"@")&amp;"*")=1</formula>
    </cfRule>
    <cfRule type="expression" dxfId="2050" priority="48">
      <formula>COUNTIF(D94,"*"&amp;TEXT($M$10,"@")&amp;"*")=1</formula>
    </cfRule>
    <cfRule type="expression" dxfId="2049" priority="49">
      <formula>COUNTIF(D94,"*"&amp;TEXT($L$10,"@")&amp;"*")=1</formula>
    </cfRule>
  </conditionalFormatting>
  <conditionalFormatting sqref="D101:D109">
    <cfRule type="expression" dxfId="2048" priority="1720">
      <formula>COUNTIF(D101,"*"&amp;TEXT($N$11,"@")&amp;"*")=1</formula>
    </cfRule>
    <cfRule type="expression" dxfId="2047" priority="1729">
      <formula>COUNTIF(D101,"*"&amp;TEXT($J$10,"@")&amp;"*")=1</formula>
    </cfRule>
    <cfRule type="expression" dxfId="2046" priority="1728">
      <formula>COUNTIF(D101,"*"&amp;TEXT($K$10,"@")&amp;"*")=1</formula>
    </cfRule>
    <cfRule type="expression" dxfId="2045" priority="1727">
      <formula>COUNTIF(D101,"*"&amp;TEXT($L$10,"@")&amp;"*")=1</formula>
    </cfRule>
    <cfRule type="expression" dxfId="2044" priority="1726">
      <formula>COUNTIF(D101,"*"&amp;TEXT($M$10,"@")&amp;"*")=1</formula>
    </cfRule>
    <cfRule type="expression" dxfId="2043" priority="1725">
      <formula>COUNTIF(D101,"*"&amp;TEXT($N$10,"@")&amp;"*")=1</formula>
    </cfRule>
    <cfRule type="expression" dxfId="2042" priority="1724">
      <formula>COUNTIF(D101,"*"&amp;TEXT($J$11,"@")&amp;"*")=1</formula>
    </cfRule>
    <cfRule type="expression" dxfId="2041" priority="1723">
      <formula>COUNTIF(D101,"*"&amp;TEXT($K$11,"@")&amp;"*")=1</formula>
    </cfRule>
    <cfRule type="expression" dxfId="2040" priority="1722">
      <formula>COUNTIF(D101,"*"&amp;TEXT($L$11,"@")&amp;"*")=1</formula>
    </cfRule>
    <cfRule type="expression" dxfId="2039" priority="1721">
      <formula>COUNTIF(D101,"*"&amp;TEXT($M$11,"@")&amp;"*")=1</formula>
    </cfRule>
  </conditionalFormatting>
  <conditionalFormatting sqref="D121">
    <cfRule type="expression" dxfId="2038" priority="626">
      <formula>COUNTIF($J$10:$N$11,"*鶏*")</formula>
    </cfRule>
  </conditionalFormatting>
  <conditionalFormatting sqref="D124">
    <cfRule type="expression" dxfId="2037" priority="659">
      <formula>COUNTIF($J$10:$N$11,"*乳*")&gt;=1</formula>
    </cfRule>
  </conditionalFormatting>
  <conditionalFormatting sqref="D124:D125">
    <cfRule type="expression" dxfId="2036" priority="662">
      <formula>COUNTIF(D124,"*"&amp;TEXT($L$11,"@")&amp;"*")=1</formula>
    </cfRule>
    <cfRule type="expression" dxfId="2035" priority="661">
      <formula>COUNTIF(D124,"*"&amp;TEXT($M$11,"@")&amp;"*")=1</formula>
    </cfRule>
    <cfRule type="expression" dxfId="2034" priority="660">
      <formula>COUNTIF(D124,"*"&amp;TEXT($N$11,"@")&amp;"*")=1</formula>
    </cfRule>
    <cfRule type="expression" dxfId="2033" priority="668">
      <formula>COUNTIF(D124,"*"&amp;TEXT($J$10,"@")&amp;"*")=1</formula>
    </cfRule>
    <cfRule type="expression" dxfId="2032" priority="667">
      <formula>COUNTIF(D124,"*"&amp;TEXT($L$10,"@")&amp;"*")=1</formula>
    </cfRule>
    <cfRule type="expression" dxfId="2031" priority="666">
      <formula>COUNTIF(D124,"*"&amp;TEXT($M$10,"@")&amp;"*")=1</formula>
    </cfRule>
    <cfRule type="expression" dxfId="2030" priority="665">
      <formula>COUNTIF(D124,"*"&amp;TEXT($N$10,"@")&amp;"*")=1</formula>
    </cfRule>
    <cfRule type="expression" dxfId="2029" priority="664">
      <formula>COUNTIF(D124,"*"&amp;TEXT($J$11,"@")&amp;"*")=1</formula>
    </cfRule>
    <cfRule type="expression" dxfId="2028" priority="663">
      <formula>COUNTIF(D124,"*"&amp;TEXT($K$11,"@")&amp;"*")=1</formula>
    </cfRule>
  </conditionalFormatting>
  <conditionalFormatting sqref="D125">
    <cfRule type="expression" dxfId="2027" priority="707">
      <formula>COUNTIF(D125,"*"&amp;TEXT($K$10,"@")&amp;"*")=1</formula>
    </cfRule>
  </conditionalFormatting>
  <conditionalFormatting sqref="D25:E28">
    <cfRule type="expression" dxfId="2026" priority="388">
      <formula>COUNTIF(D25,"*"&amp;TEXT($J$11,"@")&amp;"*")=1</formula>
    </cfRule>
    <cfRule type="expression" dxfId="2025" priority="387">
      <formula>COUNTIF(D25,"*"&amp;TEXT($K$11,"@")&amp;"*")=1</formula>
    </cfRule>
    <cfRule type="expression" dxfId="2024" priority="386">
      <formula>COUNTIF(D25,"*"&amp;TEXT($L$11,"@")&amp;"*")=1</formula>
    </cfRule>
    <cfRule type="expression" dxfId="2023" priority="385">
      <formula>COUNTIF(D25,"*"&amp;TEXT($M$11,"@")&amp;"*")=1</formula>
    </cfRule>
    <cfRule type="expression" dxfId="2022" priority="384">
      <formula>COUNTIF(D25,"*"&amp;TEXT($N$11,"@")&amp;"*")=1</formula>
    </cfRule>
    <cfRule type="expression" dxfId="2021" priority="389">
      <formula>COUNTIF(D25,"*"&amp;TEXT($N$10,"@")&amp;"*")=1</formula>
    </cfRule>
    <cfRule type="expression" dxfId="2020" priority="391">
      <formula>COUNTIF(D25,"*"&amp;TEXT($L$10,"@")&amp;"*")=1</formula>
    </cfRule>
    <cfRule type="expression" dxfId="2019" priority="392">
      <formula>COUNTIF(D25,"*"&amp;TEXT($K$10,"@")&amp;"*")=1</formula>
    </cfRule>
    <cfRule type="expression" dxfId="2018" priority="390">
      <formula>COUNTIF(D25,"*"&amp;TEXT($M$10,"@")&amp;"*")=1</formula>
    </cfRule>
  </conditionalFormatting>
  <conditionalFormatting sqref="D28:E28">
    <cfRule type="expression" dxfId="2017" priority="1479">
      <formula>COUNTIF(D28,"*"&amp;TEXT($J$10,"@")&amp;"*")=1</formula>
    </cfRule>
  </conditionalFormatting>
  <conditionalFormatting sqref="D44:E48">
    <cfRule type="expression" dxfId="2016" priority="1201">
      <formula>COUNTIF(D44,"*"&amp;TEXT($M$11,"@")&amp;"*")=1</formula>
    </cfRule>
    <cfRule type="expression" dxfId="2015" priority="1204">
      <formula>COUNTIF(D44,"*"&amp;TEXT($J$11,"@")&amp;"*")=1</formula>
    </cfRule>
    <cfRule type="expression" dxfId="2014" priority="1208">
      <formula>COUNTIF(D44,"*"&amp;TEXT($K$10,"@")&amp;"*")=1</formula>
    </cfRule>
    <cfRule type="expression" dxfId="2013" priority="1209">
      <formula>COUNTIF(D44,"*"&amp;TEXT($J$10,"@")&amp;"*")=1</formula>
    </cfRule>
    <cfRule type="expression" dxfId="2012" priority="1200">
      <formula>COUNTIF(D44,"*"&amp;TEXT($N$11,"@")&amp;"*")=1</formula>
    </cfRule>
    <cfRule type="expression" dxfId="2011" priority="1207">
      <formula>COUNTIF(D44,"*"&amp;TEXT($L$10,"@")&amp;"*")=1</formula>
    </cfRule>
    <cfRule type="expression" dxfId="2010" priority="1202">
      <formula>COUNTIF(D44,"*"&amp;TEXT($L$11,"@")&amp;"*")=1</formula>
    </cfRule>
    <cfRule type="expression" dxfId="2009" priority="1203">
      <formula>COUNTIF(D44,"*"&amp;TEXT($K$11,"@")&amp;"*")=1</formula>
    </cfRule>
    <cfRule type="expression" dxfId="2008" priority="1205">
      <formula>COUNTIF(D44,"*"&amp;TEXT($N$10,"@")&amp;"*")=1</formula>
    </cfRule>
    <cfRule type="expression" dxfId="2007" priority="1206">
      <formula>COUNTIF(D44,"*"&amp;TEXT($M$10,"@")&amp;"*")=1</formula>
    </cfRule>
  </conditionalFormatting>
  <conditionalFormatting sqref="D72:E72">
    <cfRule type="expression" dxfId="2006" priority="6421">
      <formula>COUNTIF(D72,"*"&amp;TEXT($M$10,"@")&amp;"*")=1</formula>
    </cfRule>
    <cfRule type="expression" dxfId="2005" priority="6419">
      <formula>COUNTIF(D72,"*"&amp;TEXT($J$11,"@")&amp;"*")=1</formula>
    </cfRule>
    <cfRule type="expression" dxfId="2004" priority="6418">
      <formula>COUNTIF(D72,"*"&amp;TEXT($K$11,"@")&amp;"*")=1</formula>
    </cfRule>
    <cfRule type="expression" dxfId="2003" priority="6417">
      <formula>COUNTIF(D72,"*"&amp;TEXT($L$11,"@")&amp;"*")=1</formula>
    </cfRule>
    <cfRule type="expression" dxfId="2002" priority="6415">
      <formula>COUNTIF(D72,"*"&amp;TEXT($N$11,"@")&amp;"*")=1</formula>
    </cfRule>
    <cfRule type="expression" dxfId="2001" priority="6416">
      <formula>COUNTIF(D72,"*"&amp;TEXT($M$11,"@")&amp;"*")=1</formula>
    </cfRule>
    <cfRule type="expression" dxfId="2000" priority="6420">
      <formula>COUNTIF(D72,"*"&amp;TEXT($N$10,"@")&amp;"*")=1</formula>
    </cfRule>
    <cfRule type="expression" dxfId="1999" priority="6424">
      <formula>COUNTIF(D72,"*"&amp;TEXT($J$10,"@")&amp;"*")=1</formula>
    </cfRule>
    <cfRule type="expression" dxfId="1998" priority="6423">
      <formula>COUNTIF(D72,"*"&amp;TEXT($K$10,"@")&amp;"*")=1</formula>
    </cfRule>
    <cfRule type="expression" dxfId="1997" priority="6422">
      <formula>COUNTIF(D72,"*"&amp;TEXT($L$10,"@")&amp;"*")=1</formula>
    </cfRule>
  </conditionalFormatting>
  <conditionalFormatting sqref="D86:E86">
    <cfRule type="expression" dxfId="1996" priority="1739">
      <formula>COUNTIF(D86,"*"&amp;TEXT($K$10,"@")&amp;"*")=1</formula>
    </cfRule>
  </conditionalFormatting>
  <conditionalFormatting sqref="D110:E118">
    <cfRule type="expression" dxfId="1995" priority="2945">
      <formula>COUNTIF(D110,"*"&amp;TEXT($N$11,"@")&amp;"*")=1</formula>
    </cfRule>
    <cfRule type="expression" dxfId="1994" priority="2947">
      <formula>COUNTIF(D110,"*"&amp;TEXT($L$11,"@")&amp;"*")=1</formula>
    </cfRule>
    <cfRule type="expression" dxfId="1993" priority="2946">
      <formula>COUNTIF(D110,"*"&amp;TEXT($M$11,"@")&amp;"*")=1</formula>
    </cfRule>
    <cfRule type="expression" dxfId="1992" priority="2949">
      <formula>COUNTIF(D110,"*"&amp;TEXT($J$11,"@")&amp;"*")=1</formula>
    </cfRule>
    <cfRule type="expression" dxfId="1991" priority="2948">
      <formula>COUNTIF(D110,"*"&amp;TEXT($K$11,"@")&amp;"*")=1</formula>
    </cfRule>
    <cfRule type="expression" dxfId="1990" priority="2952">
      <formula>COUNTIF(D110,"*"&amp;TEXT($L$10,"@")&amp;"*")=1</formula>
    </cfRule>
    <cfRule type="expression" dxfId="1989" priority="2950">
      <formula>COUNTIF(D110,"*"&amp;TEXT($N$10,"@")&amp;"*")=1</formula>
    </cfRule>
    <cfRule type="expression" dxfId="1988" priority="2953">
      <formula>COUNTIF(D110,"*"&amp;TEXT($K$10,"@")&amp;"*")=1</formula>
    </cfRule>
    <cfRule type="expression" dxfId="1987" priority="2954">
      <formula>COUNTIF(D110,"*"&amp;TEXT($J$10,"@")&amp;"*")=1</formula>
    </cfRule>
    <cfRule type="expression" dxfId="1986" priority="2951">
      <formula>COUNTIF(D110,"*"&amp;TEXT($M$10,"@")&amp;"*")=1</formula>
    </cfRule>
  </conditionalFormatting>
  <conditionalFormatting sqref="D120:E123">
    <cfRule type="expression" dxfId="1985" priority="2724">
      <formula>COUNTIF(D120,"*"&amp;TEXT($J$10,"@")&amp;"*")=1</formula>
    </cfRule>
    <cfRule type="expression" dxfId="1984" priority="2723">
      <formula>COUNTIF(D120,"*"&amp;TEXT($K$10,"@")&amp;"*")=1</formula>
    </cfRule>
    <cfRule type="expression" dxfId="1983" priority="2721">
      <formula>COUNTIF(D120,"*"&amp;TEXT($M$10,"@")&amp;"*")=1</formula>
    </cfRule>
    <cfRule type="expression" dxfId="1982" priority="2715">
      <formula>COUNTIF(D120,"*"&amp;TEXT($N$11,"@")&amp;"*")=1</formula>
    </cfRule>
    <cfRule type="expression" dxfId="1981" priority="2716">
      <formula>COUNTIF(D120,"*"&amp;TEXT($M$11,"@")&amp;"*")=1</formula>
    </cfRule>
    <cfRule type="expression" dxfId="1980" priority="2717">
      <formula>COUNTIF(D120,"*"&amp;TEXT($L$11,"@")&amp;"*")=1</formula>
    </cfRule>
    <cfRule type="expression" dxfId="1979" priority="2719">
      <formula>COUNTIF(D120,"*"&amp;TEXT($J$11,"@")&amp;"*")=1</formula>
    </cfRule>
    <cfRule type="expression" dxfId="1978" priority="2720">
      <formula>COUNTIF(D120,"*"&amp;TEXT($N$10,"@")&amp;"*")=1</formula>
    </cfRule>
    <cfRule type="expression" dxfId="1977" priority="2718">
      <formula>COUNTIF(D120,"*"&amp;TEXT($K$11,"@")&amp;"*")=1</formula>
    </cfRule>
    <cfRule type="expression" dxfId="1976" priority="2722">
      <formula>COUNTIF(D120,"*"&amp;TEXT($L$10,"@")&amp;"*")=1</formula>
    </cfRule>
  </conditionalFormatting>
  <conditionalFormatting sqref="D37:F37">
    <cfRule type="expression" dxfId="1975" priority="7905">
      <formula>COUNTIF(D37,"*"&amp;TEXT($N$11,"@")&amp;"*")=1</formula>
    </cfRule>
    <cfRule type="expression" dxfId="1974" priority="7908">
      <formula>COUNTIF(D37,"*"&amp;TEXT($K$11,"@")&amp;"*")=1</formula>
    </cfRule>
    <cfRule type="expression" dxfId="1973" priority="7907">
      <formula>COUNTIF(D37,"*"&amp;TEXT($L$11,"@")&amp;"*")=1</formula>
    </cfRule>
    <cfRule type="expression" dxfId="1972" priority="7906">
      <formula>COUNTIF(D37,"*"&amp;TEXT($M$11,"@")&amp;"*")=1</formula>
    </cfRule>
    <cfRule type="expression" dxfId="1971" priority="7914">
      <formula>COUNTIF(D37,"*"&amp;TEXT($J$10,"@")&amp;"*")=1</formula>
    </cfRule>
    <cfRule type="expression" dxfId="1970" priority="7913">
      <formula>COUNTIF(D37,"*"&amp;TEXT($K$10,"@")&amp;"*")=1</formula>
    </cfRule>
    <cfRule type="expression" dxfId="1969" priority="7912">
      <formula>COUNTIF(D37,"*"&amp;TEXT($L$10,"@")&amp;"*")=1</formula>
    </cfRule>
    <cfRule type="expression" dxfId="1968" priority="7911">
      <formula>COUNTIF(D37,"*"&amp;TEXT($M$10,"@")&amp;"*")=1</formula>
    </cfRule>
    <cfRule type="expression" dxfId="1967" priority="7910">
      <formula>COUNTIF(D37,"*"&amp;TEXT($N$10,"@")&amp;"*")=1</formula>
    </cfRule>
    <cfRule type="expression" dxfId="1966" priority="7909">
      <formula>COUNTIF(D37,"*"&amp;TEXT($J$11,"@")&amp;"*")=1</formula>
    </cfRule>
  </conditionalFormatting>
  <conditionalFormatting sqref="D79:F80">
    <cfRule type="expression" dxfId="1965" priority="6063">
      <formula>COUNTIF(D79,"*"&amp;TEXT($K$10,"@")&amp;"*")=1</formula>
    </cfRule>
    <cfRule type="expression" dxfId="1964" priority="6064">
      <formula>COUNTIF(D79,"*"&amp;TEXT($J$10,"@")&amp;"*")=1</formula>
    </cfRule>
    <cfRule type="expression" dxfId="1963" priority="6059">
      <formula>COUNTIF(D79,"*"&amp;TEXT($J$11,"@")&amp;"*")=1</formula>
    </cfRule>
    <cfRule type="expression" dxfId="1962" priority="6055">
      <formula>COUNTIF(D79,"*"&amp;TEXT($N$11,"@")&amp;"*")=1</formula>
    </cfRule>
    <cfRule type="expression" dxfId="1961" priority="6056">
      <formula>COUNTIF(D79,"*"&amp;TEXT($M$11,"@")&amp;"*")=1</formula>
    </cfRule>
    <cfRule type="expression" dxfId="1960" priority="6057">
      <formula>COUNTIF(D79,"*"&amp;TEXT($L$11,"@")&amp;"*")=1</formula>
    </cfRule>
    <cfRule type="expression" dxfId="1959" priority="6058">
      <formula>COUNTIF(D79,"*"&amp;TEXT($K$11,"@")&amp;"*")=1</formula>
    </cfRule>
    <cfRule type="expression" dxfId="1958" priority="6060">
      <formula>COUNTIF(D79,"*"&amp;TEXT($N$10,"@")&amp;"*")=1</formula>
    </cfRule>
    <cfRule type="expression" dxfId="1957" priority="6061">
      <formula>COUNTIF(D79,"*"&amp;TEXT($M$10,"@")&amp;"*")=1</formula>
    </cfRule>
    <cfRule type="expression" dxfId="1956" priority="6062">
      <formula>COUNTIF(D79,"*"&amp;TEXT($L$10,"@")&amp;"*")=1</formula>
    </cfRule>
  </conditionalFormatting>
  <conditionalFormatting sqref="D94:F94">
    <cfRule type="expression" dxfId="1955" priority="30">
      <formula>COUNTIF(D94,"*"&amp;TEXT($K$10,"@")&amp;"*")=1</formula>
    </cfRule>
    <cfRule type="expression" dxfId="1954" priority="31">
      <formula>COUNTIF(D94,"*"&amp;TEXT($J$10,"@")&amp;"*")=1</formula>
    </cfRule>
  </conditionalFormatting>
  <conditionalFormatting sqref="D99:F100">
    <cfRule type="expression" dxfId="1953" priority="3586">
      <formula>COUNTIF(D99,"*"&amp;TEXT($M$11,"@")&amp;"*")=1</formula>
    </cfRule>
    <cfRule type="expression" dxfId="1952" priority="3587">
      <formula>COUNTIF(D99,"*"&amp;TEXT($L$11,"@")&amp;"*")=1</formula>
    </cfRule>
    <cfRule type="expression" dxfId="1951" priority="3588">
      <formula>COUNTIF(D99,"*"&amp;TEXT($K$11,"@")&amp;"*")=1</formula>
    </cfRule>
    <cfRule type="expression" dxfId="1950" priority="3590">
      <formula>COUNTIF(D99,"*"&amp;TEXT($N$10,"@")&amp;"*")=1</formula>
    </cfRule>
    <cfRule type="expression" dxfId="1949" priority="3591">
      <formula>COUNTIF(D99,"*"&amp;TEXT($M$10,"@")&amp;"*")=1</formula>
    </cfRule>
    <cfRule type="expression" dxfId="1948" priority="3589">
      <formula>COUNTIF(D99,"*"&amp;TEXT($J$11,"@")&amp;"*")=1</formula>
    </cfRule>
    <cfRule type="expression" dxfId="1947" priority="3592">
      <formula>COUNTIF(D99,"*"&amp;TEXT($L$10,"@")&amp;"*")=1</formula>
    </cfRule>
    <cfRule type="expression" dxfId="1946" priority="3593">
      <formula>COUNTIF(D99,"*"&amp;TEXT($K$10,"@")&amp;"*")=1</formula>
    </cfRule>
    <cfRule type="expression" dxfId="1945" priority="3594">
      <formula>COUNTIF(D99,"*"&amp;TEXT($J$10,"@")&amp;"*")=1</formula>
    </cfRule>
    <cfRule type="expression" dxfId="1944" priority="3585">
      <formula>COUNTIF(D99,"*"&amp;TEXT($N$11,"@")&amp;"*")=1</formula>
    </cfRule>
  </conditionalFormatting>
  <conditionalFormatting sqref="D119:F119">
    <cfRule type="expression" dxfId="1943" priority="1605">
      <formula>COUNTIF(D119,"*"&amp;TEXT($N$10,"@")&amp;"*")=1</formula>
    </cfRule>
    <cfRule type="expression" dxfId="1942" priority="1606">
      <formula>COUNTIF(D119,"*"&amp;TEXT($M$10,"@")&amp;"*")=1</formula>
    </cfRule>
    <cfRule type="expression" dxfId="1941" priority="1607">
      <formula>COUNTIF(D119,"*"&amp;TEXT($L$10,"@")&amp;"*")=1</formula>
    </cfRule>
    <cfRule type="expression" dxfId="1940" priority="1608">
      <formula>COUNTIF(D119,"*"&amp;TEXT($K$10,"@")&amp;"*")=1</formula>
    </cfRule>
    <cfRule type="expression" dxfId="1939" priority="1609">
      <formula>COUNTIF(D119,"*"&amp;TEXT($J$10,"@")&amp;"*")=1</formula>
    </cfRule>
    <cfRule type="expression" dxfId="1938" priority="1604">
      <formula>COUNTIF(D119,"*"&amp;TEXT($J$11,"@")&amp;"*")=1</formula>
    </cfRule>
    <cfRule type="expression" dxfId="1937" priority="1603">
      <formula>COUNTIF(D119,"*"&amp;TEXT($K$11,"@")&amp;"*")=1</formula>
    </cfRule>
    <cfRule type="expression" dxfId="1936" priority="1602">
      <formula>COUNTIF(D119,"*"&amp;TEXT($L$11,"@")&amp;"*")=1</formula>
    </cfRule>
    <cfRule type="expression" dxfId="1935" priority="1601">
      <formula>COUNTIF(D119,"*"&amp;TEXT($M$11,"@")&amp;"*")=1</formula>
    </cfRule>
    <cfRule type="expression" dxfId="1934" priority="1600">
      <formula>COUNTIF(D119,"*"&amp;TEXT($N$11,"@")&amp;"*")=1</formula>
    </cfRule>
  </conditionalFormatting>
  <conditionalFormatting sqref="D21:G22">
    <cfRule type="expression" dxfId="1933" priority="8653">
      <formula>COUNTIF(D21,"*"&amp;TEXT($K$10,"@")&amp;"*")=1</formula>
    </cfRule>
  </conditionalFormatting>
  <conditionalFormatting sqref="D83:G84">
    <cfRule type="expression" dxfId="1932" priority="5953">
      <formula>COUNTIF(D83,"*"&amp;TEXT($K$10,"@")&amp;"*")=1</formula>
    </cfRule>
  </conditionalFormatting>
  <conditionalFormatting sqref="D10:H10">
    <cfRule type="expression" dxfId="1931" priority="5408">
      <formula>D$10=""</formula>
    </cfRule>
  </conditionalFormatting>
  <conditionalFormatting sqref="D11:H11">
    <cfRule type="expression" dxfId="1930" priority="204">
      <formula>D$11=""</formula>
    </cfRule>
    <cfRule type="expression" dxfId="1929" priority="203">
      <formula>D$10="29 その他"</formula>
    </cfRule>
    <cfRule type="expression" dxfId="1928" priority="202">
      <formula>D$11&lt;&gt;""</formula>
    </cfRule>
  </conditionalFormatting>
  <conditionalFormatting sqref="D21:H22">
    <cfRule type="expression" dxfId="1927" priority="8644">
      <formula>COUNTIF(D21,"*"&amp;TEXT($J$10,"@")&amp;"*")=1</formula>
    </cfRule>
  </conditionalFormatting>
  <conditionalFormatting sqref="D23:H23">
    <cfRule type="expression" dxfId="1926" priority="194">
      <formula>OR(COUNTIF($I$10:$M$10,"*小麦*")&gt;=1,COUNTIF($J$10:$N$11,"*大豆*")&gt;=1)</formula>
    </cfRule>
  </conditionalFormatting>
  <conditionalFormatting sqref="D49:H49">
    <cfRule type="expression" dxfId="1925" priority="7339">
      <formula>COUNTIF(D49,"*"&amp;TEXT($J$11,"@")&amp;"*")=1</formula>
    </cfRule>
    <cfRule type="expression" dxfId="1924" priority="7342">
      <formula>COUNTIF(D49,"*"&amp;TEXT($L$10,"@")&amp;"*")=1</formula>
    </cfRule>
    <cfRule type="expression" dxfId="1923" priority="7343">
      <formula>COUNTIF(D49,"*"&amp;TEXT($K$10,"@")&amp;"*")=1</formula>
    </cfRule>
    <cfRule type="expression" dxfId="1922" priority="7344">
      <formula>COUNTIF(D49,"*"&amp;TEXT($J$10,"@")&amp;"*")=1</formula>
    </cfRule>
    <cfRule type="expression" dxfId="1921" priority="7341">
      <formula>COUNTIF(D49,"*"&amp;TEXT($M$10,"@")&amp;"*")=1</formula>
    </cfRule>
    <cfRule type="expression" dxfId="1920" priority="7335">
      <formula>COUNTIF(D49,"*"&amp;TEXT($N$11,"@")&amp;"*")=1</formula>
    </cfRule>
    <cfRule type="expression" dxfId="1919" priority="7336">
      <formula>COUNTIF(D49,"*"&amp;TEXT($M$11,"@")&amp;"*")=1</formula>
    </cfRule>
    <cfRule type="expression" dxfId="1918" priority="7337">
      <formula>COUNTIF(D49,"*"&amp;TEXT($L$11,"@")&amp;"*")=1</formula>
    </cfRule>
    <cfRule type="expression" dxfId="1917" priority="7340">
      <formula>COUNTIF(D49,"*"&amp;TEXT($N$10,"@")&amp;"*")=1</formula>
    </cfRule>
    <cfRule type="expression" dxfId="1916" priority="7338">
      <formula>COUNTIF(D49,"*"&amp;TEXT($K$11,"@")&amp;"*")=1</formula>
    </cfRule>
  </conditionalFormatting>
  <conditionalFormatting sqref="D51:H51">
    <cfRule type="expression" dxfId="1915" priority="29808">
      <formula>COUNTIF(D51,"*"&amp;TEXT($J$10,"@")&amp;"*")=1</formula>
    </cfRule>
    <cfRule type="expression" dxfId="1914" priority="29807">
      <formula>COUNTIF(D51,"*"&amp;TEXT($K$10,"@")&amp;"*")=1</formula>
    </cfRule>
    <cfRule type="expression" dxfId="1913" priority="29806">
      <formula>COUNTIF(D51,"*"&amp;TEXT($L$10,"@")&amp;"*")=1</formula>
    </cfRule>
    <cfRule type="expression" dxfId="1912" priority="29799">
      <formula>COUNTIF(D51,"*"&amp;TEXT($N$11,"@")&amp;"*")=1</formula>
    </cfRule>
    <cfRule type="expression" dxfId="1911" priority="29800">
      <formula>COUNTIF(D51,"*"&amp;TEXT($M$11,"@")&amp;"*")=1</formula>
    </cfRule>
    <cfRule type="expression" dxfId="1910" priority="29801">
      <formula>COUNTIF(D51,"*"&amp;TEXT($L$11,"@")&amp;"*")=1</formula>
    </cfRule>
    <cfRule type="expression" dxfId="1909" priority="29802">
      <formula>COUNTIF(D51,"*"&amp;TEXT($K$11,"@")&amp;"*")=1</formula>
    </cfRule>
    <cfRule type="expression" dxfId="1908" priority="29803">
      <formula>COUNTIF(D51,"*"&amp;TEXT($J$11,"@")&amp;"*")=1</formula>
    </cfRule>
    <cfRule type="expression" dxfId="1907" priority="29804">
      <formula>COUNTIF(D51,"*"&amp;TEXT($N$10,"@")&amp;"*")=1</formula>
    </cfRule>
    <cfRule type="expression" dxfId="1906" priority="29805">
      <formula>COUNTIF(D51,"*"&amp;TEXT($M$10,"@")&amp;"*")=1</formula>
    </cfRule>
  </conditionalFormatting>
  <conditionalFormatting sqref="D62:H62">
    <cfRule type="expression" dxfId="1905" priority="607">
      <formula>OR(COUNTIF($J$11:$N$11,"トウモロコシ")&gt;=1,COUNTIF($J$11:$N$11,"とうもろこし")&gt;=1)</formula>
    </cfRule>
  </conditionalFormatting>
  <conditionalFormatting sqref="D83:H84">
    <cfRule type="expression" dxfId="1904" priority="5944">
      <formula>COUNTIF(D83,"*"&amp;TEXT($J$10,"@")&amp;"*")=1</formula>
    </cfRule>
  </conditionalFormatting>
  <conditionalFormatting sqref="D85:H85">
    <cfRule type="expression" dxfId="1903" priority="198">
      <formula>OR(COUNTIF($I$10:$M$10,"*小麦*")&gt;=1,COUNTIF($J$10:$N$11,"*大豆*")&gt;=1)</formula>
    </cfRule>
  </conditionalFormatting>
  <conditionalFormatting sqref="D92:H92">
    <cfRule type="expression" dxfId="1902" priority="201">
      <formula>COUNTIF($J$10:$N$10,"乳")&gt;=1</formula>
    </cfRule>
  </conditionalFormatting>
  <conditionalFormatting sqref="D95:H96">
    <cfRule type="expression" dxfId="1901" priority="5444">
      <formula>COUNTIF(D95,"*"&amp;TEXT($J$10,"@")&amp;"*")=1</formula>
    </cfRule>
    <cfRule type="expression" dxfId="1900" priority="5436">
      <formula>COUNTIF(D95,"*"&amp;TEXT($M$11,"@")&amp;"*")=1</formula>
    </cfRule>
    <cfRule type="expression" dxfId="1899" priority="5442">
      <formula>COUNTIF(D95,"*"&amp;TEXT($L$10,"@")&amp;"*")=1</formula>
    </cfRule>
    <cfRule type="expression" dxfId="1898" priority="5435">
      <formula>COUNTIF(D95,"*"&amp;TEXT($N$11,"@")&amp;"*")=1</formula>
    </cfRule>
    <cfRule type="expression" dxfId="1897" priority="5437">
      <formula>COUNTIF(D95,"*"&amp;TEXT($L$11,"@")&amp;"*")=1</formula>
    </cfRule>
    <cfRule type="expression" dxfId="1896" priority="5438">
      <formula>COUNTIF(D95,"*"&amp;TEXT($K$11,"@")&amp;"*")=1</formula>
    </cfRule>
    <cfRule type="expression" dxfId="1895" priority="5439">
      <formula>COUNTIF(D95,"*"&amp;TEXT($J$11,"@")&amp;"*")=1</formula>
    </cfRule>
    <cfRule type="expression" dxfId="1894" priority="5440">
      <formula>COUNTIF(D95,"*"&amp;TEXT($N$10,"@")&amp;"*")=1</formula>
    </cfRule>
    <cfRule type="expression" dxfId="1893" priority="5441">
      <formula>COUNTIF(D95,"*"&amp;TEXT($M$10,"@")&amp;"*")=1</formula>
    </cfRule>
    <cfRule type="expression" dxfId="1892" priority="5443">
      <formula>COUNTIF(D95,"*"&amp;TEXT($K$10,"@")&amp;"*")=1</formula>
    </cfRule>
  </conditionalFormatting>
  <conditionalFormatting sqref="E24">
    <cfRule type="expression" dxfId="1891" priority="3">
      <formula>COUNTIF(E24,"*"&amp;TEXT($L$11,"@")&amp;"*")=1</formula>
    </cfRule>
    <cfRule type="expression" dxfId="1890" priority="8">
      <formula>COUNTIF(E24,"*"&amp;TEXT($L$10,"@")&amp;"*")=1</formula>
    </cfRule>
    <cfRule type="expression" dxfId="1889" priority="10">
      <formula>COUNTIF(E24,"*"&amp;TEXT($K$10,"@")&amp;"*")=1</formula>
    </cfRule>
    <cfRule type="expression" dxfId="1888" priority="7">
      <formula>COUNTIF(E24,"*"&amp;TEXT($M$10,"@")&amp;"*")=1</formula>
    </cfRule>
    <cfRule type="expression" dxfId="1887" priority="6">
      <formula>COUNTIF(E24,"*"&amp;TEXT($N$10,"@")&amp;"*")=1</formula>
    </cfRule>
    <cfRule type="expression" dxfId="1886" priority="2">
      <formula>COUNTIF(E24,"*"&amp;TEXT($M$11,"@")&amp;"*")=1</formula>
    </cfRule>
    <cfRule type="expression" dxfId="1885" priority="5">
      <formula>COUNTIF(E24,"*"&amp;TEXT($J$11,"@")&amp;"*")=1</formula>
    </cfRule>
    <cfRule type="expression" dxfId="1884" priority="4">
      <formula>COUNTIF(E24,"*"&amp;TEXT($K$11,"@")&amp;"*")=1</formula>
    </cfRule>
    <cfRule type="expression" dxfId="1883" priority="1">
      <formula>COUNTIF(E24,"*"&amp;TEXT($N$11,"@")&amp;"*")=1</formula>
    </cfRule>
  </conditionalFormatting>
  <conditionalFormatting sqref="E24:E27">
    <cfRule type="expression" dxfId="1882" priority="9">
      <formula>COUNTIF(E24,"*"&amp;TEXT($J$10,"@")&amp;"*")=1</formula>
    </cfRule>
  </conditionalFormatting>
  <conditionalFormatting sqref="E29">
    <cfRule type="expression" dxfId="1881" priority="506">
      <formula>COUNTIF(E29,"*"&amp;TEXT($L$11,"@")&amp;"*")=1</formula>
    </cfRule>
    <cfRule type="expression" dxfId="1880" priority="511">
      <formula>COUNTIF(E29,"*"&amp;TEXT($L$10,"@")&amp;"*")=1</formula>
    </cfRule>
    <cfRule type="expression" dxfId="1879" priority="512">
      <formula>COUNTIF(E29,"*"&amp;TEXT($K$10,"@")&amp;"*")=1</formula>
    </cfRule>
    <cfRule type="expression" dxfId="1878" priority="505">
      <formula>COUNTIF(E29,"*"&amp;TEXT($M$11,"@")&amp;"*")=1</formula>
    </cfRule>
    <cfRule type="expression" dxfId="1877" priority="504">
      <formula>COUNTIF(E29,"*"&amp;TEXT($N$11,"@")&amp;"*")=1</formula>
    </cfRule>
    <cfRule type="expression" dxfId="1876" priority="509">
      <formula>COUNTIF(E29,"*"&amp;TEXT($N$10,"@")&amp;"*")=1</formula>
    </cfRule>
    <cfRule type="expression" dxfId="1875" priority="507">
      <formula>COUNTIF(E29,"*"&amp;TEXT($K$11,"@")&amp;"*")=1</formula>
    </cfRule>
    <cfRule type="expression" dxfId="1874" priority="510">
      <formula>COUNTIF(E29,"*"&amp;TEXT($M$10,"@")&amp;"*")=1</formula>
    </cfRule>
    <cfRule type="expression" dxfId="1873" priority="508">
      <formula>COUNTIF(E29,"*"&amp;TEXT($J$11,"@")&amp;"*")=1</formula>
    </cfRule>
  </conditionalFormatting>
  <conditionalFormatting sqref="E33">
    <cfRule type="expression" dxfId="1872" priority="1873">
      <formula>COUNTIF(E33,"*"&amp;TEXT($K$10,"@")&amp;"*")=1</formula>
    </cfRule>
  </conditionalFormatting>
  <conditionalFormatting sqref="E33:E34">
    <cfRule type="expression" dxfId="1871" priority="1871">
      <formula>COUNTIF(E33,"*"&amp;TEXT($M$10,"@")&amp;"*")=1</formula>
    </cfRule>
    <cfRule type="expression" dxfId="1870" priority="1872">
      <formula>COUNTIF(E33,"*"&amp;TEXT($L$10,"@")&amp;"*")=1</formula>
    </cfRule>
    <cfRule type="expression" dxfId="1869" priority="1865">
      <formula>COUNTIF(E33,"*"&amp;TEXT($N$11,"@")&amp;"*")=1</formula>
    </cfRule>
    <cfRule type="expression" dxfId="1868" priority="1866">
      <formula>COUNTIF(E33,"*"&amp;TEXT($M$11,"@")&amp;"*")=1</formula>
    </cfRule>
    <cfRule type="expression" dxfId="1867" priority="1867">
      <formula>COUNTIF(E33,"*"&amp;TEXT($L$11,"@")&amp;"*")=1</formula>
    </cfRule>
    <cfRule type="expression" dxfId="1866" priority="1868">
      <formula>COUNTIF(E33,"*"&amp;TEXT($K$11,"@")&amp;"*")=1</formula>
    </cfRule>
    <cfRule type="expression" dxfId="1865" priority="1869">
      <formula>COUNTIF(E33,"*"&amp;TEXT($J$11,"@")&amp;"*")=1</formula>
    </cfRule>
    <cfRule type="expression" dxfId="1864" priority="1870">
      <formula>COUNTIF(E33,"*"&amp;TEXT($N$10,"@")&amp;"*")=1</formula>
    </cfRule>
  </conditionalFormatting>
  <conditionalFormatting sqref="E33:E36">
    <cfRule type="expression" dxfId="1863" priority="1359">
      <formula>COUNTIF(E33,"*"&amp;TEXT($J$10,"@")&amp;"*")=1</formula>
    </cfRule>
  </conditionalFormatting>
  <conditionalFormatting sqref="E34">
    <cfRule type="expression" dxfId="1862" priority="19">
      <formula>OR(COUNTIF($I$10:$M$10,"*小麦*")&gt;=1,COUNTIF($J$10:$N$11,"*大豆*")&gt;=1)</formula>
    </cfRule>
  </conditionalFormatting>
  <conditionalFormatting sqref="E35:E36 E38">
    <cfRule type="expression" dxfId="1861" priority="30893">
      <formula>COUNTIF(E35,"*"&amp;TEXT($J$11,"@")&amp;"*")=1</formula>
    </cfRule>
    <cfRule type="expression" dxfId="1860" priority="30892">
      <formula>COUNTIF(E35,"*"&amp;TEXT($K$11,"@")&amp;"*")=1</formula>
    </cfRule>
    <cfRule type="expression" dxfId="1859" priority="30896">
      <formula>COUNTIF(E35,"*"&amp;TEXT($L$10,"@")&amp;"*")=1</formula>
    </cfRule>
    <cfRule type="expression" dxfId="1858" priority="30891">
      <formula>COUNTIF(E35,"*"&amp;TEXT($L$11,"@")&amp;"*")=1</formula>
    </cfRule>
    <cfRule type="expression" dxfId="1857" priority="30890">
      <formula>COUNTIF(E35,"*"&amp;TEXT($M$11,"@")&amp;"*")=1</formula>
    </cfRule>
    <cfRule type="expression" dxfId="1856" priority="30889">
      <formula>COUNTIF(E35,"*"&amp;TEXT($N$11,"@")&amp;"*")=1</formula>
    </cfRule>
    <cfRule type="expression" dxfId="1855" priority="30895">
      <formula>COUNTIF(E35,"*"&amp;TEXT($M$10,"@")&amp;"*")=1</formula>
    </cfRule>
    <cfRule type="expression" dxfId="1854" priority="30894">
      <formula>COUNTIF(E35,"*"&amp;TEXT($N$10,"@")&amp;"*")=1</formula>
    </cfRule>
  </conditionalFormatting>
  <conditionalFormatting sqref="E38 E35:E36">
    <cfRule type="expression" dxfId="1853" priority="30888">
      <formula>$I$123&gt;=1</formula>
    </cfRule>
  </conditionalFormatting>
  <conditionalFormatting sqref="E38:E40">
    <cfRule type="expression" dxfId="1852" priority="4954">
      <formula>COUNTIF(E38,"*"&amp;TEXT($J$10,"@")&amp;"*")=1</formula>
    </cfRule>
  </conditionalFormatting>
  <conditionalFormatting sqref="E39">
    <cfRule type="expression" dxfId="1851" priority="625">
      <formula>COUNTIF($J$10:$N$11,"*豚*")&gt;=1</formula>
    </cfRule>
  </conditionalFormatting>
  <conditionalFormatting sqref="E39:E40">
    <cfRule type="expression" dxfId="1850" priority="7771">
      <formula>COUNTIF(E39,"*"&amp;TEXT($M$10,"@")&amp;"*")=1</formula>
    </cfRule>
    <cfRule type="expression" dxfId="1849" priority="7769">
      <formula>COUNTIF(E39,"*"&amp;TEXT($J$11,"@")&amp;"*")=1</formula>
    </cfRule>
    <cfRule type="expression" dxfId="1848" priority="7765">
      <formula>COUNTIF(E39,"*"&amp;TEXT($N$11,"@")&amp;"*")=1</formula>
    </cfRule>
    <cfRule type="expression" dxfId="1847" priority="7773">
      <formula>COUNTIF(E39,"*"&amp;TEXT($K$10,"@")&amp;"*")=1</formula>
    </cfRule>
    <cfRule type="expression" dxfId="1846" priority="7772">
      <formula>COUNTIF(E39,"*"&amp;TEXT($L$10,"@")&amp;"*")=1</formula>
    </cfRule>
    <cfRule type="expression" dxfId="1845" priority="7770">
      <formula>COUNTIF(E39,"*"&amp;TEXT($N$10,"@")&amp;"*")=1</formula>
    </cfRule>
    <cfRule type="expression" dxfId="1844" priority="7768">
      <formula>COUNTIF(E39,"*"&amp;TEXT($K$11,"@")&amp;"*")=1</formula>
    </cfRule>
    <cfRule type="expression" dxfId="1843" priority="7767">
      <formula>COUNTIF(E39,"*"&amp;TEXT($L$11,"@")&amp;"*")=1</formula>
    </cfRule>
    <cfRule type="expression" dxfId="1842" priority="7766">
      <formula>COUNTIF(E39,"*"&amp;TEXT($M$11,"@")&amp;"*")=1</formula>
    </cfRule>
  </conditionalFormatting>
  <conditionalFormatting sqref="E42:E43">
    <cfRule type="expression" dxfId="1841" priority="1332">
      <formula>COUNTIF(E42,"*"&amp;TEXT($L$11,"@")&amp;"*")=1</formula>
    </cfRule>
    <cfRule type="expression" dxfId="1840" priority="1336">
      <formula>COUNTIF(E42,"*"&amp;TEXT($M$10,"@")&amp;"*")=1</formula>
    </cfRule>
    <cfRule type="expression" dxfId="1839" priority="1335">
      <formula>COUNTIF(E42,"*"&amp;TEXT($N$10,"@")&amp;"*")=1</formula>
    </cfRule>
    <cfRule type="expression" dxfId="1838" priority="1334">
      <formula>COUNTIF(E42,"*"&amp;TEXT($J$11,"@")&amp;"*")=1</formula>
    </cfRule>
    <cfRule type="expression" dxfId="1837" priority="1333">
      <formula>COUNTIF(E42,"*"&amp;TEXT($K$11,"@")&amp;"*")=1</formula>
    </cfRule>
    <cfRule type="expression" dxfId="1836" priority="1331">
      <formula>COUNTIF(E42,"*"&amp;TEXT($M$11,"@")&amp;"*")=1</formula>
    </cfRule>
    <cfRule type="expression" dxfId="1835" priority="1330">
      <formula>COUNTIF(E42,"*"&amp;TEXT($N$11,"@")&amp;"*")=1</formula>
    </cfRule>
    <cfRule type="expression" dxfId="1834" priority="1338">
      <formula>COUNTIF(E42,"*"&amp;TEXT($K$10,"@")&amp;"*")=1</formula>
    </cfRule>
    <cfRule type="expression" dxfId="1833" priority="1339">
      <formula>COUNTIF(E42,"*"&amp;TEXT($J$10,"@")&amp;"*")=1</formula>
    </cfRule>
    <cfRule type="expression" dxfId="1832" priority="1337">
      <formula>COUNTIF(E42,"*"&amp;TEXT($L$10,"@")&amp;"*")=1</formula>
    </cfRule>
  </conditionalFormatting>
  <conditionalFormatting sqref="E53:E55">
    <cfRule type="expression" dxfId="1831" priority="82">
      <formula>COUNTIF(E53,"*"&amp;TEXT($K$10,"@")&amp;"*")=1</formula>
    </cfRule>
    <cfRule type="expression" dxfId="1830" priority="83">
      <formula>COUNTIF(E53,"*"&amp;TEXT($J$10,"@")&amp;"*")=1</formula>
    </cfRule>
    <cfRule type="expression" dxfId="1829" priority="74">
      <formula>COUNTIF(E53,"*"&amp;TEXT($N$11,"@")&amp;"*")=1</formula>
    </cfRule>
    <cfRule type="expression" dxfId="1828" priority="77">
      <formula>COUNTIF(E53,"*"&amp;TEXT($K$11,"@")&amp;"*")=1</formula>
    </cfRule>
    <cfRule type="expression" dxfId="1827" priority="75">
      <formula>COUNTIF(E53,"*"&amp;TEXT($M$11,"@")&amp;"*")=1</formula>
    </cfRule>
    <cfRule type="expression" dxfId="1826" priority="78">
      <formula>COUNTIF(E53,"*"&amp;TEXT($J$11,"@")&amp;"*")=1</formula>
    </cfRule>
    <cfRule type="expression" dxfId="1825" priority="76">
      <formula>COUNTIF(E53,"*"&amp;TEXT($L$11,"@")&amp;"*")=1</formula>
    </cfRule>
    <cfRule type="expression" dxfId="1824" priority="80">
      <formula>COUNTIF(E53,"*"&amp;TEXT($M$10,"@")&amp;"*")=1</formula>
    </cfRule>
    <cfRule type="expression" dxfId="1823" priority="79">
      <formula>COUNTIF(E53,"*"&amp;TEXT($N$10,"@")&amp;"*")=1</formula>
    </cfRule>
    <cfRule type="expression" dxfId="1822" priority="81">
      <formula>COUNTIF(E53,"*"&amp;TEXT($L$10,"@")&amp;"*")=1</formula>
    </cfRule>
  </conditionalFormatting>
  <conditionalFormatting sqref="E57">
    <cfRule type="expression" dxfId="1821" priority="1089">
      <formula>COUNTIF(E57,"*"&amp;TEXT($J$10,"@")&amp;"*")=1</formula>
    </cfRule>
  </conditionalFormatting>
  <conditionalFormatting sqref="E59:E60">
    <cfRule type="expression" dxfId="1820" priority="7023">
      <formula>COUNTIF(E59,"*"&amp;TEXT($K$10,"@")&amp;"*")=1</formula>
    </cfRule>
  </conditionalFormatting>
  <conditionalFormatting sqref="E59:E61">
    <cfRule type="expression" dxfId="1819" priority="1904">
      <formula>COUNTIF(E59,"*"&amp;TEXT($J$10,"@")&amp;"*")=1</formula>
    </cfRule>
    <cfRule type="expression" dxfId="1818" priority="7021">
      <formula>COUNTIF(E59,"*"&amp;TEXT($M$10,"@")&amp;"*")=1</formula>
    </cfRule>
    <cfRule type="expression" dxfId="1817" priority="7017">
      <formula>COUNTIF(E59,"*"&amp;TEXT($L$11,"@")&amp;"*")=1</formula>
    </cfRule>
    <cfRule type="expression" dxfId="1816" priority="7015">
      <formula>COUNTIF(E59,"*"&amp;TEXT($N$11,"@")&amp;"*")=1</formula>
    </cfRule>
    <cfRule type="expression" dxfId="1815" priority="7016">
      <formula>COUNTIF(E59,"*"&amp;TEXT($M$11,"@")&amp;"*")=1</formula>
    </cfRule>
    <cfRule type="expression" dxfId="1814" priority="7020">
      <formula>COUNTIF(E59,"*"&amp;TEXT($N$10,"@")&amp;"*")=1</formula>
    </cfRule>
    <cfRule type="expression" dxfId="1813" priority="7019">
      <formula>COUNTIF(E59,"*"&amp;TEXT($J$11,"@")&amp;"*")=1</formula>
    </cfRule>
    <cfRule type="expression" dxfId="1812" priority="7018">
      <formula>COUNTIF(E59,"*"&amp;TEXT($K$11,"@")&amp;"*")=1</formula>
    </cfRule>
    <cfRule type="expression" dxfId="1811" priority="7022">
      <formula>COUNTIF(E59,"*"&amp;TEXT($L$10,"@")&amp;"*")=1</formula>
    </cfRule>
  </conditionalFormatting>
  <conditionalFormatting sqref="E61">
    <cfRule type="expression" dxfId="1810" priority="30879">
      <formula>OR(COUNTIF($J$10:$N$11,"*乳*")&gt;=1,COUNTIF($J$10:$N$11,"*大豆*")&gt;=1)</formula>
    </cfRule>
  </conditionalFormatting>
  <conditionalFormatting sqref="E63:E68">
    <cfRule type="expression" dxfId="1809" priority="6615">
      <formula>COUNTIF(E63,"*"&amp;TEXT($N$11,"@")&amp;"*")=1</formula>
    </cfRule>
    <cfRule type="expression" dxfId="1808" priority="6618">
      <formula>COUNTIF(E63,"*"&amp;TEXT($K$11,"@")&amp;"*")=1</formula>
    </cfRule>
    <cfRule type="expression" dxfId="1807" priority="6619">
      <formula>COUNTIF(E63,"*"&amp;TEXT($J$11,"@")&amp;"*")=1</formula>
    </cfRule>
    <cfRule type="expression" dxfId="1806" priority="6623">
      <formula>COUNTIF(E63,"*"&amp;TEXT($K$10,"@")&amp;"*")=1</formula>
    </cfRule>
    <cfRule type="expression" dxfId="1805" priority="6624">
      <formula>COUNTIF(E63,"*"&amp;TEXT($J$10,"@")&amp;"*")=1</formula>
    </cfRule>
    <cfRule type="expression" dxfId="1804" priority="6617">
      <formula>COUNTIF(E63,"*"&amp;TEXT($L$11,"@")&amp;"*")=1</formula>
    </cfRule>
    <cfRule type="expression" dxfId="1803" priority="6616">
      <formula>COUNTIF(E63,"*"&amp;TEXT($M$11,"@")&amp;"*")=1</formula>
    </cfRule>
    <cfRule type="expression" dxfId="1802" priority="6622">
      <formula>COUNTIF(E63,"*"&amp;TEXT($L$10,"@")&amp;"*")=1</formula>
    </cfRule>
    <cfRule type="expression" dxfId="1801" priority="6621">
      <formula>COUNTIF(E63,"*"&amp;TEXT($M$10,"@")&amp;"*")=1</formula>
    </cfRule>
    <cfRule type="expression" dxfId="1800" priority="6620">
      <formula>COUNTIF(E63,"*"&amp;TEXT($N$10,"@")&amp;"*")=1</formula>
    </cfRule>
  </conditionalFormatting>
  <conditionalFormatting sqref="E70">
    <cfRule type="expression" dxfId="1799" priority="1811">
      <formula>E70="乳化剤"</formula>
    </cfRule>
  </conditionalFormatting>
  <conditionalFormatting sqref="E73">
    <cfRule type="expression" dxfId="1798" priority="555">
      <formula>COUNTIF(E73,"*"&amp;TEXT($J$10,"@")&amp;"*")=1</formula>
    </cfRule>
  </conditionalFormatting>
  <conditionalFormatting sqref="E76:E77">
    <cfRule type="expression" dxfId="1797" priority="6223">
      <formula>COUNTIF(E76,"*"&amp;TEXT($K$10,"@")&amp;"*")=1</formula>
    </cfRule>
  </conditionalFormatting>
  <conditionalFormatting sqref="E76:E78 D21:H22 D23 G65:G68 D83:H84">
    <cfRule type="expression" dxfId="1796" priority="5198">
      <formula>COUNTIF(D21,"*"&amp;TEXT($L$11,"@")&amp;"*")=1</formula>
    </cfRule>
    <cfRule type="expression" dxfId="1795" priority="5201">
      <formula>COUNTIF(D21,"*"&amp;TEXT($N$10,"@")&amp;"*")=1</formula>
    </cfRule>
    <cfRule type="expression" dxfId="1794" priority="5202">
      <formula>COUNTIF(D21,"*"&amp;TEXT($M$10,"@")&amp;"*")=1</formula>
    </cfRule>
    <cfRule type="expression" dxfId="1793" priority="5203">
      <formula>COUNTIF(D21,"*"&amp;TEXT($L$10,"@")&amp;"*")=1</formula>
    </cfRule>
    <cfRule type="expression" dxfId="1792" priority="5196">
      <formula>COUNTIF(D21,"*"&amp;TEXT($N$11,"@")&amp;"*")=1</formula>
    </cfRule>
    <cfRule type="expression" dxfId="1791" priority="5197">
      <formula>COUNTIF(D21,"*"&amp;TEXT($M$11,"@")&amp;"*")=1</formula>
    </cfRule>
    <cfRule type="expression" dxfId="1790" priority="5200">
      <formula>COUNTIF(D21,"*"&amp;TEXT($J$11,"@")&amp;"*")=1</formula>
    </cfRule>
    <cfRule type="expression" dxfId="1789" priority="5199">
      <formula>COUNTIF(D21,"*"&amp;TEXT($K$11,"@")&amp;"*")=1</formula>
    </cfRule>
  </conditionalFormatting>
  <conditionalFormatting sqref="E76:E78">
    <cfRule type="expression" dxfId="1788" priority="6224">
      <formula>COUNTIF(E76,"*"&amp;TEXT($J$10,"@")&amp;"*")=1</formula>
    </cfRule>
  </conditionalFormatting>
  <conditionalFormatting sqref="E78">
    <cfRule type="expression" dxfId="1787" priority="20">
      <formula>$I$104&gt;=1</formula>
    </cfRule>
  </conditionalFormatting>
  <conditionalFormatting sqref="E86:E88">
    <cfRule type="expression" dxfId="1786" priority="286">
      <formula>COUNTIF(E86,"*"&amp;TEXT($J$11,"@")&amp;"*")=1</formula>
    </cfRule>
    <cfRule type="expression" dxfId="1785" priority="285">
      <formula>COUNTIF(E86,"*"&amp;TEXT($K$11,"@")&amp;"*")=1</formula>
    </cfRule>
    <cfRule type="expression" dxfId="1784" priority="284">
      <formula>COUNTIF(E86,"*"&amp;TEXT($L$11,"@")&amp;"*")=1</formula>
    </cfRule>
    <cfRule type="expression" dxfId="1783" priority="283">
      <formula>COUNTIF(E86,"*"&amp;TEXT($M$11,"@")&amp;"*")=1</formula>
    </cfRule>
    <cfRule type="expression" dxfId="1782" priority="282">
      <formula>COUNTIF(E86,"*"&amp;TEXT($N$11,"@")&amp;"*")=1</formula>
    </cfRule>
    <cfRule type="expression" dxfId="1781" priority="288">
      <formula>COUNTIF(E86,"*"&amp;TEXT($M$10,"@")&amp;"*")=1</formula>
    </cfRule>
    <cfRule type="expression" dxfId="1780" priority="291">
      <formula>COUNTIF(E86,"*"&amp;TEXT($J$10,"@")&amp;"*")=1</formula>
    </cfRule>
    <cfRule type="expression" dxfId="1779" priority="289">
      <formula>COUNTIF(E86,"*"&amp;TEXT($L$10,"@")&amp;"*")=1</formula>
    </cfRule>
    <cfRule type="expression" dxfId="1778" priority="287">
      <formula>COUNTIF(E86,"*"&amp;TEXT($N$10,"@")&amp;"*")=1</formula>
    </cfRule>
  </conditionalFormatting>
  <conditionalFormatting sqref="E87:E88">
    <cfRule type="expression" dxfId="1777" priority="290">
      <formula>COUNTIF(E87,"*"&amp;TEXT($K$10,"@")&amp;"*")=1</formula>
    </cfRule>
  </conditionalFormatting>
  <conditionalFormatting sqref="E90">
    <cfRule type="expression" dxfId="1776" priority="5717">
      <formula>COUNTIF(E90,"*"&amp;TEXT($L$11,"@")&amp;"*")=1</formula>
    </cfRule>
    <cfRule type="expression" dxfId="1775" priority="5723">
      <formula>COUNTIF(E90,"*"&amp;TEXT($K$10,"@")&amp;"*")=1</formula>
    </cfRule>
    <cfRule type="expression" dxfId="1774" priority="5724">
      <formula>COUNTIF(E90,"*"&amp;TEXT($J$10,"@")&amp;"*")=1</formula>
    </cfRule>
    <cfRule type="expression" dxfId="1773" priority="5716">
      <formula>COUNTIF(E90,"*"&amp;TEXT($M$11,"@")&amp;"*")=1</formula>
    </cfRule>
    <cfRule type="expression" dxfId="1772" priority="5722">
      <formula>COUNTIF(E90,"*"&amp;TEXT($L$10,"@")&amp;"*")=1</formula>
    </cfRule>
    <cfRule type="expression" dxfId="1771" priority="5721">
      <formula>COUNTIF(E90,"*"&amp;TEXT($M$10,"@")&amp;"*")=1</formula>
    </cfRule>
    <cfRule type="expression" dxfId="1770" priority="5720">
      <formula>COUNTIF(E90,"*"&amp;TEXT($N$10,"@")&amp;"*")=1</formula>
    </cfRule>
    <cfRule type="expression" dxfId="1769" priority="5719">
      <formula>COUNTIF(E90,"*"&amp;TEXT($J$11,"@")&amp;"*")=1</formula>
    </cfRule>
    <cfRule type="expression" dxfId="1768" priority="5718">
      <formula>COUNTIF(E90,"*"&amp;TEXT($K$11,"@")&amp;"*")=1</formula>
    </cfRule>
    <cfRule type="expression" dxfId="1767" priority="5715">
      <formula>COUNTIF(E90,"*"&amp;TEXT($N$11,"@")&amp;"*")=1</formula>
    </cfRule>
  </conditionalFormatting>
  <conditionalFormatting sqref="E93">
    <cfRule type="expression" dxfId="1766" priority="16">
      <formula>$I$104&gt;=1</formula>
    </cfRule>
  </conditionalFormatting>
  <conditionalFormatting sqref="E93:E94">
    <cfRule type="expression" dxfId="1765" priority="32">
      <formula>COUNTIF(E93,"*"&amp;TEXT($N$11,"@")&amp;"*")=1</formula>
    </cfRule>
    <cfRule type="expression" dxfId="1764" priority="33">
      <formula>COUNTIF(E93,"*"&amp;TEXT($M$11,"@")&amp;"*")=1</formula>
    </cfRule>
    <cfRule type="expression" dxfId="1763" priority="38">
      <formula>COUNTIF(E93,"*"&amp;TEXT($M$10,"@")&amp;"*")=1</formula>
    </cfRule>
    <cfRule type="expression" dxfId="1762" priority="35">
      <formula>COUNTIF(E93,"*"&amp;TEXT($K$11,"@")&amp;"*")=1</formula>
    </cfRule>
    <cfRule type="expression" dxfId="1761" priority="36">
      <formula>COUNTIF(E93,"*"&amp;TEXT($J$11,"@")&amp;"*")=1</formula>
    </cfRule>
    <cfRule type="expression" dxfId="1760" priority="34">
      <formula>COUNTIF(E93,"*"&amp;TEXT($L$11,"@")&amp;"*")=1</formula>
    </cfRule>
    <cfRule type="expression" dxfId="1759" priority="37">
      <formula>COUNTIF(E93,"*"&amp;TEXT($N$10,"@")&amp;"*")=1</formula>
    </cfRule>
    <cfRule type="expression" dxfId="1758" priority="39">
      <formula>COUNTIF(E93,"*"&amp;TEXT($L$10,"@")&amp;"*")=1</formula>
    </cfRule>
  </conditionalFormatting>
  <conditionalFormatting sqref="E108:E109">
    <cfRule type="expression" dxfId="1757" priority="1934">
      <formula>COUNTIF(E108,"*"&amp;TEXT($J$10,"@")&amp;"*")=1</formula>
    </cfRule>
    <cfRule type="expression" dxfId="1756" priority="1928">
      <formula>COUNTIF(E108,"*"&amp;TEXT($K$11,"@")&amp;"*")=1</formula>
    </cfRule>
    <cfRule type="expression" dxfId="1755" priority="1933">
      <formula>COUNTIF(E108,"*"&amp;TEXT($K$10,"@")&amp;"*")=1</formula>
    </cfRule>
    <cfRule type="expression" dxfId="1754" priority="1925">
      <formula>COUNTIF(E108,"*"&amp;TEXT($N$11,"@")&amp;"*")=1</formula>
    </cfRule>
    <cfRule type="expression" dxfId="1753" priority="1926">
      <formula>COUNTIF(E108,"*"&amp;TEXT($M$11,"@")&amp;"*")=1</formula>
    </cfRule>
    <cfRule type="expression" dxfId="1752" priority="1929">
      <formula>COUNTIF(E108,"*"&amp;TEXT($J$11,"@")&amp;"*")=1</formula>
    </cfRule>
    <cfRule type="expression" dxfId="1751" priority="1930">
      <formula>COUNTIF(E108,"*"&amp;TEXT($N$10,"@")&amp;"*")=1</formula>
    </cfRule>
    <cfRule type="expression" dxfId="1750" priority="1931">
      <formula>COUNTIF(E108,"*"&amp;TEXT($M$10,"@")&amp;"*")=1</formula>
    </cfRule>
    <cfRule type="expression" dxfId="1749" priority="1932">
      <formula>COUNTIF(E108,"*"&amp;TEXT($L$10,"@")&amp;"*")=1</formula>
    </cfRule>
    <cfRule type="expression" dxfId="1748" priority="1927">
      <formula>COUNTIF(E108,"*"&amp;TEXT($L$11,"@")&amp;"*")=1</formula>
    </cfRule>
  </conditionalFormatting>
  <conditionalFormatting sqref="E124">
    <cfRule type="expression" dxfId="1747" priority="633">
      <formula>COUNTIF(E124,"*"&amp;TEXT($N$10,"@")&amp;"*")=1</formula>
    </cfRule>
    <cfRule type="expression" dxfId="1746" priority="632">
      <formula>COUNTIF(E124,"*"&amp;TEXT($J$11,"@")&amp;"*")=1</formula>
    </cfRule>
    <cfRule type="expression" dxfId="1745" priority="634">
      <formula>COUNTIF(E124,"*"&amp;TEXT($M$10,"@")&amp;"*")=1</formula>
    </cfRule>
    <cfRule type="expression" dxfId="1744" priority="635">
      <formula>COUNTIF(E124,"*"&amp;TEXT($L$10,"@")&amp;"*")=1</formula>
    </cfRule>
    <cfRule type="expression" dxfId="1743" priority="636">
      <formula>COUNTIF(E124,"*"&amp;TEXT($K$10,"@")&amp;"*")=1</formula>
    </cfRule>
    <cfRule type="expression" dxfId="1742" priority="637">
      <formula>COUNTIF(E124,"*"&amp;TEXT($J$10,"@")&amp;"*")=1</formula>
    </cfRule>
    <cfRule type="expression" dxfId="1741" priority="627">
      <formula>COUNTIF($E$124,"*乳化剤*")&gt;=1</formula>
    </cfRule>
    <cfRule type="expression" dxfId="1740" priority="628">
      <formula>COUNTIF(E124,"*"&amp;TEXT($N$11,"@")&amp;"*")=1</formula>
    </cfRule>
    <cfRule type="expression" dxfId="1739" priority="629">
      <formula>COUNTIF(E124,"*"&amp;TEXT($M$11,"@")&amp;"*")=1</formula>
    </cfRule>
    <cfRule type="expression" dxfId="1738" priority="630">
      <formula>COUNTIF(E124,"*"&amp;TEXT($L$11,"@")&amp;"*")=1</formula>
    </cfRule>
    <cfRule type="expression" dxfId="1737" priority="631">
      <formula>COUNTIF(E124,"*"&amp;TEXT($K$11,"@")&amp;"*")=1</formula>
    </cfRule>
  </conditionalFormatting>
  <conditionalFormatting sqref="E29:F29">
    <cfRule type="expression" dxfId="1736" priority="513">
      <formula>COUNTIF(E29,"*"&amp;TEXT($J$10,"@")&amp;"*")=1</formula>
    </cfRule>
  </conditionalFormatting>
  <conditionalFormatting sqref="E31:F31">
    <cfRule type="expression" dxfId="1735" priority="8207">
      <formula>COUNTIF(E31,"*"&amp;TEXT($L$11,"@")&amp;"*")=1</formula>
    </cfRule>
    <cfRule type="expression" dxfId="1734" priority="8208">
      <formula>COUNTIF(E31,"*"&amp;TEXT($K$11,"@")&amp;"*")=1</formula>
    </cfRule>
    <cfRule type="expression" dxfId="1733" priority="8209">
      <formula>COUNTIF(E31,"*"&amp;TEXT($J$11,"@")&amp;"*")=1</formula>
    </cfRule>
    <cfRule type="expression" dxfId="1732" priority="8210">
      <formula>COUNTIF(E31,"*"&amp;TEXT($N$10,"@")&amp;"*")=1</formula>
    </cfRule>
    <cfRule type="expression" dxfId="1731" priority="8211">
      <formula>COUNTIF(E31,"*"&amp;TEXT($M$10,"@")&amp;"*")=1</formula>
    </cfRule>
    <cfRule type="expression" dxfId="1730" priority="8213">
      <formula>COUNTIF(E31,"*"&amp;TEXT($K$10,"@")&amp;"*")=1</formula>
    </cfRule>
    <cfRule type="expression" dxfId="1729" priority="8214">
      <formula>COUNTIF(E31,"*"&amp;TEXT($J$10,"@")&amp;"*")=1</formula>
    </cfRule>
    <cfRule type="expression" dxfId="1728" priority="8212">
      <formula>COUNTIF(E31,"*"&amp;TEXT($L$10,"@")&amp;"*")=1</formula>
    </cfRule>
    <cfRule type="expression" dxfId="1727" priority="8205">
      <formula>COUNTIF(E31,"*"&amp;TEXT($N$11,"@")&amp;"*")=1</formula>
    </cfRule>
    <cfRule type="expression" dxfId="1726" priority="8206">
      <formula>COUNTIF(E31,"*"&amp;TEXT($M$11,"@")&amp;"*")=1</formula>
    </cfRule>
  </conditionalFormatting>
  <conditionalFormatting sqref="E57:F57">
    <cfRule type="expression" dxfId="1725" priority="1076">
      <formula>COUNTIF(E57,"*"&amp;TEXT($M$10,"@")&amp;"*")=1</formula>
    </cfRule>
    <cfRule type="expression" dxfId="1724" priority="1077">
      <formula>COUNTIF(E57,"*"&amp;TEXT($L$10,"@")&amp;"*")=1</formula>
    </cfRule>
    <cfRule type="expression" dxfId="1723" priority="1078">
      <formula>COUNTIF(E57,"*"&amp;TEXT($K$10,"@")&amp;"*")=1</formula>
    </cfRule>
    <cfRule type="expression" dxfId="1722" priority="1072">
      <formula>COUNTIF(E57,"*"&amp;TEXT($L$11,"@")&amp;"*")=1</formula>
    </cfRule>
    <cfRule type="expression" dxfId="1721" priority="1075">
      <formula>COUNTIF(E57,"*"&amp;TEXT($N$10,"@")&amp;"*")=1</formula>
    </cfRule>
    <cfRule type="expression" dxfId="1720" priority="1074">
      <formula>COUNTIF(E57,"*"&amp;TEXT($J$11,"@")&amp;"*")=1</formula>
    </cfRule>
    <cfRule type="expression" dxfId="1719" priority="1071">
      <formula>COUNTIF(E57,"*"&amp;TEXT($M$11,"@")&amp;"*")=1</formula>
    </cfRule>
    <cfRule type="expression" dxfId="1718" priority="1070">
      <formula>COUNTIF(E57,"*"&amp;TEXT($N$11,"@")&amp;"*")=1</formula>
    </cfRule>
    <cfRule type="expression" dxfId="1717" priority="1073">
      <formula>COUNTIF(E57,"*"&amp;TEXT($K$11,"@")&amp;"*")=1</formula>
    </cfRule>
  </conditionalFormatting>
  <conditionalFormatting sqref="E59:F59">
    <cfRule type="expression" dxfId="1716" priority="1730">
      <formula>AND(COUNTIF($I$10:$M$10,"乳")&gt;=1,COUNTIF(E59,"*バター*")&gt;=1)</formula>
    </cfRule>
  </conditionalFormatting>
  <conditionalFormatting sqref="E70:F70">
    <cfRule type="expression" dxfId="1715" priority="1812">
      <formula>COUNTIF(E70,"*"&amp;TEXT($N$11,"@")&amp;"*")=1</formula>
    </cfRule>
    <cfRule type="expression" dxfId="1714" priority="1821">
      <formula>COUNTIF(E70,"*"&amp;TEXT($J$10,"@")&amp;"*")=1</formula>
    </cfRule>
    <cfRule type="expression" dxfId="1713" priority="1820">
      <formula>COUNTIF(E70,"*"&amp;TEXT($K$10,"@")&amp;"*")=1</formula>
    </cfRule>
    <cfRule type="expression" dxfId="1712" priority="1819">
      <formula>COUNTIF(E70,"*"&amp;TEXT($L$10,"@")&amp;"*")=1</formula>
    </cfRule>
    <cfRule type="expression" dxfId="1711" priority="1818">
      <formula>COUNTIF(E70,"*"&amp;TEXT($M$10,"@")&amp;"*")=1</formula>
    </cfRule>
    <cfRule type="expression" dxfId="1710" priority="1817">
      <formula>COUNTIF(E70,"*"&amp;TEXT($N$10,"@")&amp;"*")=1</formula>
    </cfRule>
    <cfRule type="expression" dxfId="1709" priority="1815">
      <formula>COUNTIF(E70,"*"&amp;TEXT($K$11,"@")&amp;"*")=1</formula>
    </cfRule>
    <cfRule type="expression" dxfId="1708" priority="1814">
      <formula>COUNTIF(E70,"*"&amp;TEXT($L$11,"@")&amp;"*")=1</formula>
    </cfRule>
    <cfRule type="expression" dxfId="1707" priority="1813">
      <formula>COUNTIF(E70,"*"&amp;TEXT($M$11,"@")&amp;"*")=1</formula>
    </cfRule>
    <cfRule type="expression" dxfId="1706" priority="1816">
      <formula>COUNTIF(E70,"*"&amp;TEXT($J$11,"@")&amp;"*")=1</formula>
    </cfRule>
  </conditionalFormatting>
  <conditionalFormatting sqref="E73:G73">
    <cfRule type="expression" dxfId="1705" priority="563">
      <formula>COUNTIF(E73,"*"&amp;TEXT($L$10,"@")&amp;"*")=1</formula>
    </cfRule>
    <cfRule type="expression" dxfId="1704" priority="557">
      <formula>COUNTIF(E73,"*"&amp;TEXT($M$11,"@")&amp;"*")=1</formula>
    </cfRule>
    <cfRule type="expression" dxfId="1703" priority="558">
      <formula>COUNTIF(E73,"*"&amp;TEXT($L$11,"@")&amp;"*")=1</formula>
    </cfRule>
    <cfRule type="expression" dxfId="1702" priority="559">
      <formula>COUNTIF(E73,"*"&amp;TEXT($K$11,"@")&amp;"*")=1</formula>
    </cfRule>
    <cfRule type="expression" dxfId="1701" priority="560">
      <formula>COUNTIF(E73,"*"&amp;TEXT($J$11,"@")&amp;"*")=1</formula>
    </cfRule>
    <cfRule type="expression" dxfId="1700" priority="561">
      <formula>COUNTIF(E73,"*"&amp;TEXT($N$10,"@")&amp;"*")=1</formula>
    </cfRule>
    <cfRule type="expression" dxfId="1699" priority="556">
      <formula>COUNTIF(E73,"*"&amp;TEXT($N$11,"@")&amp;"*")=1</formula>
    </cfRule>
    <cfRule type="expression" dxfId="1698" priority="562">
      <formula>COUNTIF(E73,"*"&amp;TEXT($M$10,"@")&amp;"*")=1</formula>
    </cfRule>
  </conditionalFormatting>
  <conditionalFormatting sqref="E93:H93">
    <cfRule type="expression" dxfId="1697" priority="5184">
      <formula>COUNTIF(E93,"*"&amp;TEXT($J$10,"@")&amp;"*")=1</formula>
    </cfRule>
  </conditionalFormatting>
  <conditionalFormatting sqref="E102:H103 H104:H105 E106:H107">
    <cfRule type="expression" dxfId="1696" priority="3323">
      <formula>COUNTIF(E102,"*"&amp;TEXT($K$10,"@")&amp;"*")=1</formula>
    </cfRule>
    <cfRule type="expression" dxfId="1695" priority="3316">
      <formula>COUNTIF(E102,"*"&amp;TEXT($M$11,"@")&amp;"*")=1</formula>
    </cfRule>
    <cfRule type="expression" dxfId="1694" priority="3315">
      <formula>COUNTIF(E102,"*"&amp;TEXT($N$11,"@")&amp;"*")=1</formula>
    </cfRule>
    <cfRule type="expression" dxfId="1693" priority="3320">
      <formula>COUNTIF(E102,"*"&amp;TEXT($N$10,"@")&amp;"*")=1</formula>
    </cfRule>
    <cfRule type="expression" dxfId="1692" priority="3321">
      <formula>COUNTIF(E102,"*"&amp;TEXT($M$10,"@")&amp;"*")=1</formula>
    </cfRule>
    <cfRule type="expression" dxfId="1691" priority="3322">
      <formula>COUNTIF(E102,"*"&amp;TEXT($L$10,"@")&amp;"*")=1</formula>
    </cfRule>
    <cfRule type="expression" dxfId="1690" priority="3317">
      <formula>COUNTIF(E102,"*"&amp;TEXT($L$11,"@")&amp;"*")=1</formula>
    </cfRule>
    <cfRule type="expression" dxfId="1689" priority="3319">
      <formula>COUNTIF(E102,"*"&amp;TEXT($J$11,"@")&amp;"*")=1</formula>
    </cfRule>
    <cfRule type="expression" dxfId="1688" priority="3324">
      <formula>COUNTIF(E102,"*"&amp;TEXT($J$10,"@")&amp;"*")=1</formula>
    </cfRule>
    <cfRule type="expression" dxfId="1687" priority="3318">
      <formula>COUNTIF(E102,"*"&amp;TEXT($K$11,"@")&amp;"*")=1</formula>
    </cfRule>
  </conditionalFormatting>
  <conditionalFormatting sqref="F25">
    <cfRule type="expression" dxfId="1686" priority="469">
      <formula>COUNTIF(F25,"*"&amp;TEXT($N$10,"@")&amp;"*")=1</formula>
    </cfRule>
    <cfRule type="expression" dxfId="1685" priority="470">
      <formula>COUNTIF(F25,"*"&amp;TEXT($M$10,"@")&amp;"*")=1</formula>
    </cfRule>
    <cfRule type="expression" dxfId="1684" priority="471">
      <formula>COUNTIF(F25,"*"&amp;TEXT($L$10,"@")&amp;"*")=1</formula>
    </cfRule>
    <cfRule type="expression" dxfId="1683" priority="473">
      <formula>COUNTIF(F25,"*"&amp;TEXT($J$10,"@")&amp;"*")=1</formula>
    </cfRule>
    <cfRule type="expression" dxfId="1682" priority="472">
      <formula>COUNTIF(F25,"*"&amp;TEXT($K$10,"@")&amp;"*")=1</formula>
    </cfRule>
    <cfRule type="expression" dxfId="1681" priority="464">
      <formula>COUNTIF(F25,"*"&amp;TEXT($N$11,"@")&amp;"*")=1</formula>
    </cfRule>
    <cfRule type="expression" dxfId="1680" priority="465">
      <formula>COUNTIF(F25,"*"&amp;TEXT($M$11,"@")&amp;"*")=1</formula>
    </cfRule>
    <cfRule type="expression" dxfId="1679" priority="466">
      <formula>COUNTIF(F25,"*"&amp;TEXT($L$11,"@")&amp;"*")=1</formula>
    </cfRule>
    <cfRule type="expression" dxfId="1678" priority="467">
      <formula>COUNTIF(F25,"*"&amp;TEXT($K$11,"@")&amp;"*")=1</formula>
    </cfRule>
    <cfRule type="expression" dxfId="1677" priority="468">
      <formula>COUNTIF(F25,"*"&amp;TEXT($J$11,"@")&amp;"*")=1</formula>
    </cfRule>
  </conditionalFormatting>
  <conditionalFormatting sqref="F29 G33 F38 F58 D64 F71">
    <cfRule type="expression" dxfId="1676" priority="30832">
      <formula>COUNTIF(D29,"*"&amp;TEXT($M$10,"@")&amp;"*")=1</formula>
    </cfRule>
    <cfRule type="expression" dxfId="1675" priority="30831">
      <formula>COUNTIF(D29,"*"&amp;TEXT($N$10,"@")&amp;"*")=1</formula>
    </cfRule>
    <cfRule type="expression" dxfId="1674" priority="30830">
      <formula>COUNTIF(D29,"*"&amp;TEXT($J$11,"@")&amp;"*")=1</formula>
    </cfRule>
    <cfRule type="expression" dxfId="1673" priority="30829">
      <formula>COUNTIF(D29,"*"&amp;TEXT($K$11,"@")&amp;"*")=1</formula>
    </cfRule>
    <cfRule type="expression" dxfId="1672" priority="30828">
      <formula>COUNTIF(D29,"*"&amp;TEXT($L$11,"@")&amp;"*")=1</formula>
    </cfRule>
    <cfRule type="expression" dxfId="1671" priority="30827">
      <formula>COUNTIF(D29,"*"&amp;TEXT($M$11,"@")&amp;"*")=1</formula>
    </cfRule>
    <cfRule type="expression" dxfId="1670" priority="30826">
      <formula>COUNTIF(D29,"*"&amp;TEXT($N$11,"@")&amp;"*")=1</formula>
    </cfRule>
    <cfRule type="expression" dxfId="1669" priority="30833">
      <formula>COUNTIF(D29,"*"&amp;TEXT($L$10,"@")&amp;"*")=1</formula>
    </cfRule>
  </conditionalFormatting>
  <conditionalFormatting sqref="F36">
    <cfRule type="expression" dxfId="1668" priority="1363">
      <formula>COUNTIF(F36,"*"&amp;TEXT($K$11,"@")&amp;"*")=1</formula>
    </cfRule>
    <cfRule type="expression" dxfId="1667" priority="1368">
      <formula>COUNTIF(F36,"*"&amp;TEXT($K$10,"@")&amp;"*")=1</formula>
    </cfRule>
    <cfRule type="expression" dxfId="1666" priority="1365">
      <formula>COUNTIF(F36,"*"&amp;TEXT($N$10,"@")&amp;"*")=1</formula>
    </cfRule>
    <cfRule type="expression" dxfId="1665" priority="1362">
      <formula>COUNTIF(F36,"*"&amp;TEXT($L$11,"@")&amp;"*")=1</formula>
    </cfRule>
    <cfRule type="expression" dxfId="1664" priority="1361">
      <formula>COUNTIF(F36,"*"&amp;TEXT($M$11,"@")&amp;"*")=1</formula>
    </cfRule>
    <cfRule type="expression" dxfId="1663" priority="1367">
      <formula>COUNTIF(F36,"*"&amp;TEXT($L$10,"@")&amp;"*")=1</formula>
    </cfRule>
    <cfRule type="expression" dxfId="1662" priority="1366">
      <formula>COUNTIF(F36,"*"&amp;TEXT($M$10,"@")&amp;"*")=1</formula>
    </cfRule>
    <cfRule type="expression" dxfId="1661" priority="1360">
      <formula>COUNTIF(F36,"*"&amp;TEXT($N$11,"@")&amp;"*")=1</formula>
    </cfRule>
    <cfRule type="expression" dxfId="1660" priority="1369">
      <formula>COUNTIF(F36,"*"&amp;TEXT($J$10,"@")&amp;"*")=1</formula>
    </cfRule>
    <cfRule type="expression" dxfId="1659" priority="1364">
      <formula>COUNTIF(F36,"*"&amp;TEXT($J$11,"@")&amp;"*")=1</formula>
    </cfRule>
  </conditionalFormatting>
  <conditionalFormatting sqref="F38:F43">
    <cfRule type="expression" dxfId="1658" priority="1329">
      <formula>COUNTIF(F38,"*"&amp;TEXT($J$10,"@")&amp;"*")=1</formula>
    </cfRule>
  </conditionalFormatting>
  <conditionalFormatting sqref="F39:F43">
    <cfRule type="expression" dxfId="1657" priority="1321">
      <formula>COUNTIF(F39,"*"&amp;TEXT($M$11,"@")&amp;"*")=1</formula>
    </cfRule>
    <cfRule type="expression" dxfId="1656" priority="1323">
      <formula>COUNTIF(F39,"*"&amp;TEXT($K$11,"@")&amp;"*")=1</formula>
    </cfRule>
    <cfRule type="expression" dxfId="1655" priority="1328">
      <formula>COUNTIF(F39,"*"&amp;TEXT($K$10,"@")&amp;"*")=1</formula>
    </cfRule>
    <cfRule type="expression" dxfId="1654" priority="1325">
      <formula>COUNTIF(F39,"*"&amp;TEXT($N$10,"@")&amp;"*")=1</formula>
    </cfRule>
    <cfRule type="expression" dxfId="1653" priority="1326">
      <formula>COUNTIF(F39,"*"&amp;TEXT($M$10,"@")&amp;"*")=1</formula>
    </cfRule>
    <cfRule type="expression" dxfId="1652" priority="1327">
      <formula>COUNTIF(F39,"*"&amp;TEXT($L$10,"@")&amp;"*")=1</formula>
    </cfRule>
    <cfRule type="expression" dxfId="1651" priority="1320">
      <formula>COUNTIF(F39,"*"&amp;TEXT($N$11,"@")&amp;"*")=1</formula>
    </cfRule>
    <cfRule type="expression" dxfId="1650" priority="1324">
      <formula>COUNTIF(F39,"*"&amp;TEXT($J$11,"@")&amp;"*")=1</formula>
    </cfRule>
    <cfRule type="expression" dxfId="1649" priority="1322">
      <formula>COUNTIF(F39,"*"&amp;TEXT($L$11,"@")&amp;"*")=1</formula>
    </cfRule>
  </conditionalFormatting>
  <conditionalFormatting sqref="F53">
    <cfRule type="expression" dxfId="1648" priority="160">
      <formula>COUNTIF(F53,"*"&amp;TEXT($M$10,"@")&amp;"*")=1</formula>
    </cfRule>
    <cfRule type="expression" dxfId="1647" priority="154">
      <formula>COUNTIF(F53,"*"&amp;TEXT($N$11,"@")&amp;"*")=1</formula>
    </cfRule>
    <cfRule type="expression" dxfId="1646" priority="155">
      <formula>COUNTIF(F53,"*"&amp;TEXT($M$11,"@")&amp;"*")=1</formula>
    </cfRule>
    <cfRule type="expression" dxfId="1645" priority="156">
      <formula>COUNTIF(F53,"*"&amp;TEXT($L$11,"@")&amp;"*")=1</formula>
    </cfRule>
    <cfRule type="expression" dxfId="1644" priority="157">
      <formula>COUNTIF(F53,"*"&amp;TEXT($K$11,"@")&amp;"*")=1</formula>
    </cfRule>
    <cfRule type="expression" dxfId="1643" priority="158">
      <formula>COUNTIF(F53,"*"&amp;TEXT($J$11,"@")&amp;"*")=1</formula>
    </cfRule>
    <cfRule type="expression" dxfId="1642" priority="159">
      <formula>COUNTIF(F53,"*"&amp;TEXT($N$10,"@")&amp;"*")=1</formula>
    </cfRule>
    <cfRule type="expression" dxfId="1641" priority="161">
      <formula>COUNTIF(F53,"*"&amp;TEXT($L$10,"@")&amp;"*")=1</formula>
    </cfRule>
    <cfRule type="expression" dxfId="1640" priority="162">
      <formula>COUNTIF(F53,"*"&amp;TEXT($K$10,"@")&amp;"*")=1</formula>
    </cfRule>
    <cfRule type="expression" dxfId="1639" priority="163">
      <formula>COUNTIF(F53,"*"&amp;TEXT($J$10,"@")&amp;"*")=1</formula>
    </cfRule>
  </conditionalFormatting>
  <conditionalFormatting sqref="F63:F64">
    <cfRule type="expression" dxfId="1638" priority="6807">
      <formula>COUNTIF(F63,"*"&amp;TEXT($L$11,"@")&amp;"*")=1</formula>
    </cfRule>
    <cfRule type="expression" dxfId="1637" priority="6812">
      <formula>COUNTIF(F63,"*"&amp;TEXT($L$10,"@")&amp;"*")=1</formula>
    </cfRule>
    <cfRule type="expression" dxfId="1636" priority="6809">
      <formula>COUNTIF(F63,"*"&amp;TEXT($J$11,"@")&amp;"*")=1</formula>
    </cfRule>
    <cfRule type="expression" dxfId="1635" priority="6810">
      <formula>COUNTIF(F63,"*"&amp;TEXT($N$10,"@")&amp;"*")=1</formula>
    </cfRule>
    <cfRule type="expression" dxfId="1634" priority="6814">
      <formula>COUNTIF(F63,"*"&amp;TEXT($J$10,"@")&amp;"*")=1</formula>
    </cfRule>
    <cfRule type="expression" dxfId="1633" priority="6813">
      <formula>COUNTIF(F63,"*"&amp;TEXT($K$10,"@")&amp;"*")=1</formula>
    </cfRule>
    <cfRule type="expression" dxfId="1632" priority="6805">
      <formula>COUNTIF(F63,"*"&amp;TEXT($N$11,"@")&amp;"*")=1</formula>
    </cfRule>
    <cfRule type="expression" dxfId="1631" priority="6808">
      <formula>COUNTIF(F63,"*"&amp;TEXT($K$11,"@")&amp;"*")=1</formula>
    </cfRule>
    <cfRule type="expression" dxfId="1630" priority="6806">
      <formula>COUNTIF(F63,"*"&amp;TEXT($M$11,"@")&amp;"*")=1</formula>
    </cfRule>
    <cfRule type="expression" dxfId="1629" priority="6811">
      <formula>COUNTIF(F63,"*"&amp;TEXT($M$10,"@")&amp;"*")=1</formula>
    </cfRule>
  </conditionalFormatting>
  <conditionalFormatting sqref="F66">
    <cfRule type="expression" dxfId="1628" priority="6707">
      <formula>COUNTIF(F66,"*"&amp;TEXT($L$11,"@")&amp;"*")=1</formula>
    </cfRule>
    <cfRule type="expression" dxfId="1627" priority="6705">
      <formula>COUNTIF(F66,"*"&amp;TEXT($N$11,"@")&amp;"*")=1</formula>
    </cfRule>
    <cfRule type="expression" dxfId="1626" priority="6706">
      <formula>COUNTIF(F66,"*"&amp;TEXT($M$11,"@")&amp;"*")=1</formula>
    </cfRule>
    <cfRule type="expression" dxfId="1625" priority="6714">
      <formula>COUNTIF(F66,"*"&amp;TEXT($J$10,"@")&amp;"*")=1</formula>
    </cfRule>
    <cfRule type="expression" dxfId="1624" priority="6709">
      <formula>COUNTIF(F66,"*"&amp;TEXT($J$11,"@")&amp;"*")=1</formula>
    </cfRule>
    <cfRule type="expression" dxfId="1623" priority="6711">
      <formula>COUNTIF(F66,"*"&amp;TEXT($M$10,"@")&amp;"*")=1</formula>
    </cfRule>
    <cfRule type="expression" dxfId="1622" priority="6710">
      <formula>COUNTIF(F66,"*"&amp;TEXT($N$10,"@")&amp;"*")=1</formula>
    </cfRule>
    <cfRule type="expression" dxfId="1621" priority="6713">
      <formula>COUNTIF(F66,"*"&amp;TEXT($K$10,"@")&amp;"*")=1</formula>
    </cfRule>
    <cfRule type="expression" dxfId="1620" priority="6712">
      <formula>COUNTIF(F66,"*"&amp;TEXT($L$10,"@")&amp;"*")=1</formula>
    </cfRule>
    <cfRule type="expression" dxfId="1619" priority="6708">
      <formula>COUNTIF(F66,"*"&amp;TEXT($K$11,"@")&amp;"*")=1</formula>
    </cfRule>
  </conditionalFormatting>
  <conditionalFormatting sqref="F68">
    <cfRule type="expression" dxfId="1618" priority="6605">
      <formula>COUNTIF(F68,"*"&amp;TEXT($N$11,"@")&amp;"*")=1</formula>
    </cfRule>
    <cfRule type="expression" dxfId="1617" priority="6608">
      <formula>COUNTIF(F68,"*"&amp;TEXT($K$11,"@")&amp;"*")=1</formula>
    </cfRule>
    <cfRule type="expression" dxfId="1616" priority="6610">
      <formula>COUNTIF(F68,"*"&amp;TEXT($N$10,"@")&amp;"*")=1</formula>
    </cfRule>
    <cfRule type="expression" dxfId="1615" priority="6606">
      <formula>COUNTIF(F68,"*"&amp;TEXT($M$11,"@")&amp;"*")=1</formula>
    </cfRule>
    <cfRule type="expression" dxfId="1614" priority="6609">
      <formula>COUNTIF(F68,"*"&amp;TEXT($J$11,"@")&amp;"*")=1</formula>
    </cfRule>
    <cfRule type="expression" dxfId="1613" priority="6611">
      <formula>COUNTIF(F68,"*"&amp;TEXT($M$10,"@")&amp;"*")=1</formula>
    </cfRule>
    <cfRule type="expression" dxfId="1612" priority="6612">
      <formula>COUNTIF(F68,"*"&amp;TEXT($L$10,"@")&amp;"*")=1</formula>
    </cfRule>
    <cfRule type="expression" dxfId="1611" priority="6613">
      <formula>COUNTIF(F68,"*"&amp;TEXT($K$10,"@")&amp;"*")=1</formula>
    </cfRule>
    <cfRule type="expression" dxfId="1610" priority="6614">
      <formula>COUNTIF(F68,"*"&amp;TEXT($J$10,"@")&amp;"*")=1</formula>
    </cfRule>
    <cfRule type="expression" dxfId="1609" priority="6607">
      <formula>COUNTIF(F68,"*"&amp;TEXT($L$11,"@")&amp;"*")=1</formula>
    </cfRule>
  </conditionalFormatting>
  <conditionalFormatting sqref="F71">
    <cfRule type="expression" dxfId="1608" priority="1039">
      <formula>COUNTIF(F71,"*"&amp;TEXT($J$10,"@")&amp;"*")=1</formula>
    </cfRule>
  </conditionalFormatting>
  <conditionalFormatting sqref="F73:F78">
    <cfRule type="expression" dxfId="1607" priority="575">
      <formula>COUNTIF(F73,"*"&amp;TEXT($J$10,"@")&amp;"*")=1</formula>
    </cfRule>
  </conditionalFormatting>
  <conditionalFormatting sqref="F78 F93">
    <cfRule type="expression" dxfId="1606" priority="30372">
      <formula>COUNTIF(F78,"*"&amp;TEXT($M$11,"@")&amp;"*")=1</formula>
    </cfRule>
    <cfRule type="expression" dxfId="1605" priority="30373">
      <formula>COUNTIF(F78,"*"&amp;TEXT($L$11,"@")&amp;"*")=1</formula>
    </cfRule>
    <cfRule type="expression" dxfId="1604" priority="30371">
      <formula>COUNTIF(F78,"*"&amp;TEXT($N$11,"@")&amp;"*")=1</formula>
    </cfRule>
    <cfRule type="expression" dxfId="1603" priority="30375">
      <formula>COUNTIF(F78,"*"&amp;TEXT($J$11,"@")&amp;"*")=1</formula>
    </cfRule>
    <cfRule type="expression" dxfId="1602" priority="30376">
      <formula>COUNTIF(F78,"*"&amp;TEXT($N$10,"@")&amp;"*")=1</formula>
    </cfRule>
    <cfRule type="expression" dxfId="1601" priority="30378">
      <formula>COUNTIF(F78,"*"&amp;TEXT($L$10,"@")&amp;"*")=1</formula>
    </cfRule>
    <cfRule type="expression" dxfId="1600" priority="30374">
      <formula>COUNTIF(F78,"*"&amp;TEXT($K$11,"@")&amp;"*")=1</formula>
    </cfRule>
    <cfRule type="expression" dxfId="1599" priority="30377">
      <formula>COUNTIF(F78,"*"&amp;TEXT($M$10,"@")&amp;"*")=1</formula>
    </cfRule>
  </conditionalFormatting>
  <conditionalFormatting sqref="F87">
    <cfRule type="expression" dxfId="1598" priority="326">
      <formula>COUNTIF(F87,"*"&amp;TEXT($J$11,"@")&amp;"*")=1</formula>
    </cfRule>
    <cfRule type="expression" dxfId="1597" priority="327">
      <formula>COUNTIF(F87,"*"&amp;TEXT($N$10,"@")&amp;"*")=1</formula>
    </cfRule>
    <cfRule type="expression" dxfId="1596" priority="328">
      <formula>COUNTIF(F87,"*"&amp;TEXT($M$10,"@")&amp;"*")=1</formula>
    </cfRule>
    <cfRule type="expression" dxfId="1595" priority="329">
      <formula>COUNTIF(F87,"*"&amp;TEXT($L$10,"@")&amp;"*")=1</formula>
    </cfRule>
    <cfRule type="expression" dxfId="1594" priority="330">
      <formula>COUNTIF(F87,"*"&amp;TEXT($K$10,"@")&amp;"*")=1</formula>
    </cfRule>
    <cfRule type="expression" dxfId="1593" priority="331">
      <formula>COUNTIF(F87,"*"&amp;TEXT($J$10,"@")&amp;"*")=1</formula>
    </cfRule>
    <cfRule type="expression" dxfId="1592" priority="323">
      <formula>COUNTIF(F87,"*"&amp;TEXT($M$11,"@")&amp;"*")=1</formula>
    </cfRule>
    <cfRule type="expression" dxfId="1591" priority="322">
      <formula>COUNTIF(F87,"*"&amp;TEXT($N$11,"@")&amp;"*")=1</formula>
    </cfRule>
    <cfRule type="expression" dxfId="1590" priority="324">
      <formula>COUNTIF(F87,"*"&amp;TEXT($L$11,"@")&amp;"*")=1</formula>
    </cfRule>
    <cfRule type="expression" dxfId="1589" priority="325">
      <formula>COUNTIF(F87,"*"&amp;TEXT($K$11,"@")&amp;"*")=1</formula>
    </cfRule>
  </conditionalFormatting>
  <conditionalFormatting sqref="F89">
    <cfRule type="expression" dxfId="1588" priority="252">
      <formula>COUNTIF(F89,"*"&amp;TEXT($N$11,"@")&amp;"*")=1</formula>
    </cfRule>
    <cfRule type="expression" dxfId="1587" priority="254">
      <formula>COUNTIF(F89,"*"&amp;TEXT($L$11,"@")&amp;"*")=1</formula>
    </cfRule>
    <cfRule type="expression" dxfId="1586" priority="253">
      <formula>COUNTIF(F89,"*"&amp;TEXT($M$11,"@")&amp;"*")=1</formula>
    </cfRule>
    <cfRule type="expression" dxfId="1585" priority="256">
      <formula>COUNTIF(F89,"*"&amp;TEXT($J$11,"@")&amp;"*")=1</formula>
    </cfRule>
    <cfRule type="expression" dxfId="1584" priority="257">
      <formula>COUNTIF(F89,"*"&amp;TEXT($N$10,"@")&amp;"*")=1</formula>
    </cfRule>
    <cfRule type="expression" dxfId="1583" priority="258">
      <formula>COUNTIF(F89,"*"&amp;TEXT($M$10,"@")&amp;"*")=1</formula>
    </cfRule>
    <cfRule type="expression" dxfId="1582" priority="259">
      <formula>COUNTIF(F89,"*"&amp;TEXT($L$10,"@")&amp;"*")=1</formula>
    </cfRule>
    <cfRule type="expression" dxfId="1581" priority="260">
      <formula>COUNTIF(F89,"*"&amp;TEXT($K$10,"@")&amp;"*")=1</formula>
    </cfRule>
    <cfRule type="expression" dxfId="1580" priority="261">
      <formula>COUNTIF(F89,"*"&amp;TEXT($J$10,"@")&amp;"*")=1</formula>
    </cfRule>
    <cfRule type="expression" dxfId="1579" priority="255">
      <formula>COUNTIF(F89,"*"&amp;TEXT($K$11,"@")&amp;"*")=1</formula>
    </cfRule>
  </conditionalFormatting>
  <conditionalFormatting sqref="F93 F78">
    <cfRule type="expression" dxfId="1578" priority="30370">
      <formula>$I$106&gt;=1</formula>
    </cfRule>
  </conditionalFormatting>
  <conditionalFormatting sqref="F94">
    <cfRule type="expression" dxfId="1577" priority="25">
      <formula>COUNTIF(F94,"*"&amp;TEXT($K$11,"@")&amp;"*")=1</formula>
    </cfRule>
    <cfRule type="expression" dxfId="1576" priority="24">
      <formula>COUNTIF(F94,"*"&amp;TEXT($L$11,"@")&amp;"*")=1</formula>
    </cfRule>
    <cfRule type="expression" dxfId="1575" priority="28">
      <formula>COUNTIF(F94,"*"&amp;TEXT($M$10,"@")&amp;"*")=1</formula>
    </cfRule>
    <cfRule type="expression" dxfId="1574" priority="22">
      <formula>COUNTIF(F94,"*"&amp;TEXT($N$11,"@")&amp;"*")=1</formula>
    </cfRule>
    <cfRule type="expression" dxfId="1573" priority="29">
      <formula>COUNTIF(F94,"*"&amp;TEXT($L$10,"@")&amp;"*")=1</formula>
    </cfRule>
    <cfRule type="expression" dxfId="1572" priority="27">
      <formula>COUNTIF(F94,"*"&amp;TEXT($N$10,"@")&amp;"*")=1</formula>
    </cfRule>
    <cfRule type="expression" dxfId="1571" priority="26">
      <formula>COUNTIF(F94,"*"&amp;TEXT($J$11,"@")&amp;"*")=1</formula>
    </cfRule>
    <cfRule type="expression" dxfId="1570" priority="23">
      <formula>COUNTIF(F94,"*"&amp;TEXT($M$11,"@")&amp;"*")=1</formula>
    </cfRule>
  </conditionalFormatting>
  <conditionalFormatting sqref="F109">
    <cfRule type="expression" dxfId="1569" priority="516">
      <formula>COUNTIF(F109,"*"&amp;TEXT($N$11,"@")&amp;"*")=1</formula>
    </cfRule>
    <cfRule type="expression" dxfId="1568" priority="518">
      <formula>COUNTIF(F109,"*"&amp;TEXT($L$11,"@")&amp;"*")=1</formula>
    </cfRule>
    <cfRule type="expression" dxfId="1567" priority="521">
      <formula>COUNTIF(F109,"*"&amp;TEXT($N$10,"@")&amp;"*")=1</formula>
    </cfRule>
    <cfRule type="expression" dxfId="1566" priority="522">
      <formula>COUNTIF(F109,"*"&amp;TEXT($M$10,"@")&amp;"*")=1</formula>
    </cfRule>
    <cfRule type="expression" dxfId="1565" priority="525">
      <formula>COUNTIF(F109,"*"&amp;TEXT($J$10,"@")&amp;"*")=1</formula>
    </cfRule>
    <cfRule type="expression" dxfId="1564" priority="524">
      <formula>COUNTIF(F109,"*"&amp;TEXT($K$10,"@")&amp;"*")=1</formula>
    </cfRule>
    <cfRule type="expression" dxfId="1563" priority="523">
      <formula>COUNTIF(F109,"*"&amp;TEXT($L$10,"@")&amp;"*")=1</formula>
    </cfRule>
    <cfRule type="expression" dxfId="1562" priority="519">
      <formula>COUNTIF(F109,"*"&amp;TEXT($K$11,"@")&amp;"*")=1</formula>
    </cfRule>
    <cfRule type="expression" dxfId="1561" priority="517">
      <formula>COUNTIF(F109,"*"&amp;TEXT($M$11,"@")&amp;"*")=1</formula>
    </cfRule>
    <cfRule type="expression" dxfId="1560" priority="520">
      <formula>COUNTIF(F109,"*"&amp;TEXT($J$11,"@")&amp;"*")=1</formula>
    </cfRule>
  </conditionalFormatting>
  <conditionalFormatting sqref="F122">
    <cfRule type="expression" dxfId="1559" priority="949">
      <formula>COUNTIF(F122,"*"&amp;TEXT($J$10,"@")&amp;"*")=1</formula>
    </cfRule>
    <cfRule type="expression" dxfId="1558" priority="944">
      <formula>COUNTIF(F122,"*"&amp;TEXT($J$11,"@")&amp;"*")=1</formula>
    </cfRule>
    <cfRule type="expression" dxfId="1557" priority="948">
      <formula>COUNTIF(F122,"*"&amp;TEXT($K$10,"@")&amp;"*")=1</formula>
    </cfRule>
    <cfRule type="expression" dxfId="1556" priority="947">
      <formula>COUNTIF(F122,"*"&amp;TEXT($L$10,"@")&amp;"*")=1</formula>
    </cfRule>
    <cfRule type="expression" dxfId="1555" priority="946">
      <formula>COUNTIF(F122,"*"&amp;TEXT($M$10,"@")&amp;"*")=1</formula>
    </cfRule>
    <cfRule type="expression" dxfId="1554" priority="940">
      <formula>COUNTIF(F122,"*"&amp;TEXT($N$11,"@")&amp;"*")=1</formula>
    </cfRule>
    <cfRule type="expression" dxfId="1553" priority="943">
      <formula>COUNTIF(F122,"*"&amp;TEXT($K$11,"@")&amp;"*")=1</formula>
    </cfRule>
    <cfRule type="expression" dxfId="1552" priority="942">
      <formula>COUNTIF(F122,"*"&amp;TEXT($L$11,"@")&amp;"*")=1</formula>
    </cfRule>
    <cfRule type="expression" dxfId="1551" priority="941">
      <formula>COUNTIF(F122,"*"&amp;TEXT($M$11,"@")&amp;"*")=1</formula>
    </cfRule>
    <cfRule type="expression" dxfId="1550" priority="945">
      <formula>COUNTIF(F122,"*"&amp;TEXT($N$10,"@")&amp;"*")=1</formula>
    </cfRule>
  </conditionalFormatting>
  <conditionalFormatting sqref="F123:F124">
    <cfRule type="expression" dxfId="1549" priority="514">
      <formula>COUNTIF($F$124,"*乳化剤")&gt;=1</formula>
    </cfRule>
  </conditionalFormatting>
  <conditionalFormatting sqref="F34:G35">
    <cfRule type="expression" dxfId="1548" priority="8004">
      <formula>COUNTIF(F34,"*"&amp;TEXT($J$10,"@")&amp;"*")=1</formula>
    </cfRule>
    <cfRule type="expression" dxfId="1547" priority="8003">
      <formula>COUNTIF(F34,"*"&amp;TEXT($K$10,"@")&amp;"*")=1</formula>
    </cfRule>
    <cfRule type="expression" dxfId="1546" priority="7995">
      <formula>COUNTIF(F34,"*"&amp;TEXT($N$11,"@")&amp;"*")=1</formula>
    </cfRule>
    <cfRule type="expression" dxfId="1545" priority="7997">
      <formula>COUNTIF(F34,"*"&amp;TEXT($L$11,"@")&amp;"*")=1</formula>
    </cfRule>
    <cfRule type="expression" dxfId="1544" priority="8001">
      <formula>COUNTIF(F34,"*"&amp;TEXT($M$10,"@")&amp;"*")=1</formula>
    </cfRule>
    <cfRule type="expression" dxfId="1543" priority="8000">
      <formula>COUNTIF(F34,"*"&amp;TEXT($N$10,"@")&amp;"*")=1</formula>
    </cfRule>
    <cfRule type="expression" dxfId="1542" priority="7999">
      <formula>COUNTIF(F34,"*"&amp;TEXT($J$11,"@")&amp;"*")=1</formula>
    </cfRule>
    <cfRule type="expression" dxfId="1541" priority="7998">
      <formula>COUNTIF(F34,"*"&amp;TEXT($K$11,"@")&amp;"*")=1</formula>
    </cfRule>
    <cfRule type="expression" dxfId="1540" priority="7996">
      <formula>COUNTIF(F34,"*"&amp;TEXT($M$11,"@")&amp;"*")=1</formula>
    </cfRule>
    <cfRule type="expression" dxfId="1539" priority="8002">
      <formula>COUNTIF(F34,"*"&amp;TEXT($L$10,"@")&amp;"*")=1</formula>
    </cfRule>
  </conditionalFormatting>
  <conditionalFormatting sqref="F46:G48">
    <cfRule type="expression" dxfId="1538" priority="1186">
      <formula>COUNTIF(F46,"*"&amp;TEXT($M$10,"@")&amp;"*")=1</formula>
    </cfRule>
    <cfRule type="expression" dxfId="1537" priority="1180">
      <formula>COUNTIF(F46,"*"&amp;TEXT($N$11,"@")&amp;"*")=1</formula>
    </cfRule>
    <cfRule type="expression" dxfId="1536" priority="1181">
      <formula>COUNTIF(F46,"*"&amp;TEXT($M$11,"@")&amp;"*")=1</formula>
    </cfRule>
    <cfRule type="expression" dxfId="1535" priority="1182">
      <formula>COUNTIF(F46,"*"&amp;TEXT($L$11,"@")&amp;"*")=1</formula>
    </cfRule>
    <cfRule type="expression" dxfId="1534" priority="1183">
      <formula>COUNTIF(F46,"*"&amp;TEXT($K$11,"@")&amp;"*")=1</formula>
    </cfRule>
    <cfRule type="expression" dxfId="1533" priority="1185">
      <formula>COUNTIF(F46,"*"&amp;TEXT($N$10,"@")&amp;"*")=1</formula>
    </cfRule>
    <cfRule type="expression" dxfId="1532" priority="1187">
      <formula>COUNTIF(F46,"*"&amp;TEXT($L$10,"@")&amp;"*")=1</formula>
    </cfRule>
    <cfRule type="expression" dxfId="1531" priority="1188">
      <formula>COUNTIF(F46,"*"&amp;TEXT($K$10,"@")&amp;"*")=1</formula>
    </cfRule>
    <cfRule type="expression" dxfId="1530" priority="1189">
      <formula>COUNTIF(F46,"*"&amp;TEXT($J$10,"@")&amp;"*")=1</formula>
    </cfRule>
    <cfRule type="expression" dxfId="1529" priority="1184">
      <formula>COUNTIF(F46,"*"&amp;TEXT($J$11,"@")&amp;"*")=1</formula>
    </cfRule>
  </conditionalFormatting>
  <conditionalFormatting sqref="F57:G58">
    <cfRule type="expression" dxfId="1528" priority="1069">
      <formula>COUNTIF(F57,"*"&amp;TEXT($J$10,"@")&amp;"*")=1</formula>
    </cfRule>
  </conditionalFormatting>
  <conditionalFormatting sqref="F60:G61">
    <cfRule type="expression" dxfId="1527" priority="6954">
      <formula>COUNTIF(F60,"*"&amp;TEXT($J$10,"@")&amp;"*")=1</formula>
    </cfRule>
    <cfRule type="expression" dxfId="1526" priority="6945">
      <formula>COUNTIF(F60,"*"&amp;TEXT($N$11,"@")&amp;"*")=1</formula>
    </cfRule>
    <cfRule type="expression" dxfId="1525" priority="6947">
      <formula>COUNTIF(F60,"*"&amp;TEXT($L$11,"@")&amp;"*")=1</formula>
    </cfRule>
    <cfRule type="expression" dxfId="1524" priority="6948">
      <formula>COUNTIF(F60,"*"&amp;TEXT($K$11,"@")&amp;"*")=1</formula>
    </cfRule>
    <cfRule type="expression" dxfId="1523" priority="6950">
      <formula>COUNTIF(F60,"*"&amp;TEXT($N$10,"@")&amp;"*")=1</formula>
    </cfRule>
    <cfRule type="expression" dxfId="1522" priority="6951">
      <formula>COUNTIF(F60,"*"&amp;TEXT($M$10,"@")&amp;"*")=1</formula>
    </cfRule>
    <cfRule type="expression" dxfId="1521" priority="6952">
      <formula>COUNTIF(F60,"*"&amp;TEXT($L$10,"@")&amp;"*")=1</formula>
    </cfRule>
    <cfRule type="expression" dxfId="1520" priority="6953">
      <formula>COUNTIF(F60,"*"&amp;TEXT($K$10,"@")&amp;"*")=1</formula>
    </cfRule>
    <cfRule type="expression" dxfId="1519" priority="6949">
      <formula>COUNTIF(F60,"*"&amp;TEXT($J$11,"@")&amp;"*")=1</formula>
    </cfRule>
    <cfRule type="expression" dxfId="1518" priority="6946">
      <formula>COUNTIF(F60,"*"&amp;TEXT($M$11,"@")&amp;"*")=1</formula>
    </cfRule>
  </conditionalFormatting>
  <conditionalFormatting sqref="F74:G77">
    <cfRule type="expression" dxfId="1517" priority="1010">
      <formula>COUNTIF(F74,"*"&amp;TEXT($N$11,"@")&amp;"*")=1</formula>
    </cfRule>
    <cfRule type="expression" dxfId="1516" priority="1011">
      <formula>COUNTIF(F74,"*"&amp;TEXT($M$11,"@")&amp;"*")=1</formula>
    </cfRule>
    <cfRule type="expression" dxfId="1515" priority="1012">
      <formula>COUNTIF(F74,"*"&amp;TEXT($L$11,"@")&amp;"*")=1</formula>
    </cfRule>
    <cfRule type="expression" dxfId="1514" priority="1013">
      <formula>COUNTIF(F74,"*"&amp;TEXT($K$11,"@")&amp;"*")=1</formula>
    </cfRule>
    <cfRule type="expression" dxfId="1513" priority="1014">
      <formula>COUNTIF(F74,"*"&amp;TEXT($J$11,"@")&amp;"*")=1</formula>
    </cfRule>
    <cfRule type="expression" dxfId="1512" priority="1017">
      <formula>COUNTIF(F74,"*"&amp;TEXT($L$10,"@")&amp;"*")=1</formula>
    </cfRule>
    <cfRule type="expression" dxfId="1511" priority="1016">
      <formula>COUNTIF(F74,"*"&amp;TEXT($M$10,"@")&amp;"*")=1</formula>
    </cfRule>
    <cfRule type="expression" dxfId="1510" priority="1015">
      <formula>COUNTIF(F74,"*"&amp;TEXT($N$10,"@")&amp;"*")=1</formula>
    </cfRule>
  </conditionalFormatting>
  <conditionalFormatting sqref="F101:G101">
    <cfRule type="expression" dxfId="1509" priority="1699">
      <formula>COUNTIF(F101,"*"&amp;TEXT($J$10,"@")&amp;"*")=1</formula>
    </cfRule>
    <cfRule type="expression" dxfId="1508" priority="1698">
      <formula>COUNTIF(F101,"*"&amp;TEXT($K$10,"@")&amp;"*")=1</formula>
    </cfRule>
    <cfRule type="expression" dxfId="1507" priority="1695">
      <formula>COUNTIF(F101,"*"&amp;TEXT($N$10,"@")&amp;"*")=1</formula>
    </cfRule>
    <cfRule type="expression" dxfId="1506" priority="1690">
      <formula>COUNTIF(F101,"*"&amp;TEXT($N$11,"@")&amp;"*")=1</formula>
    </cfRule>
    <cfRule type="expression" dxfId="1505" priority="1697">
      <formula>COUNTIF(F101,"*"&amp;TEXT($L$10,"@")&amp;"*")=1</formula>
    </cfRule>
    <cfRule type="expression" dxfId="1504" priority="1696">
      <formula>COUNTIF(F101,"*"&amp;TEXT($M$10,"@")&amp;"*")=1</formula>
    </cfRule>
    <cfRule type="expression" dxfId="1503" priority="1693">
      <formula>COUNTIF(F101,"*"&amp;TEXT($K$11,"@")&amp;"*")=1</formula>
    </cfRule>
    <cfRule type="expression" dxfId="1502" priority="1691">
      <formula>COUNTIF(F101,"*"&amp;TEXT($M$11,"@")&amp;"*")=1</formula>
    </cfRule>
    <cfRule type="expression" dxfId="1501" priority="1694">
      <formula>COUNTIF(F101,"*"&amp;TEXT($J$11,"@")&amp;"*")=1</formula>
    </cfRule>
    <cfRule type="expression" dxfId="1500" priority="1692">
      <formula>COUNTIF(F101,"*"&amp;TEXT($L$11,"@")&amp;"*")=1</formula>
    </cfRule>
  </conditionalFormatting>
  <conditionalFormatting sqref="F108:G108">
    <cfRule type="expression" dxfId="1499" priority="1964">
      <formula>COUNTIF(F108,"*"&amp;TEXT($J$10,"@")&amp;"*")=1</formula>
    </cfRule>
    <cfRule type="expression" dxfId="1498" priority="1963">
      <formula>COUNTIF(F108,"*"&amp;TEXT($K$10,"@")&amp;"*")=1</formula>
    </cfRule>
    <cfRule type="expression" dxfId="1497" priority="1955">
      <formula>COUNTIF(F108,"*"&amp;TEXT($N$11,"@")&amp;"*")=1</formula>
    </cfRule>
    <cfRule type="expression" dxfId="1496" priority="1962">
      <formula>COUNTIF(F108,"*"&amp;TEXT($L$10,"@")&amp;"*")=1</formula>
    </cfRule>
    <cfRule type="expression" dxfId="1495" priority="1956">
      <formula>COUNTIF(F108,"*"&amp;TEXT($M$11,"@")&amp;"*")=1</formula>
    </cfRule>
    <cfRule type="expression" dxfId="1494" priority="1961">
      <formula>COUNTIF(F108,"*"&amp;TEXT($M$10,"@")&amp;"*")=1</formula>
    </cfRule>
    <cfRule type="expression" dxfId="1493" priority="1960">
      <formula>COUNTIF(F108,"*"&amp;TEXT($N$10,"@")&amp;"*")=1</formula>
    </cfRule>
    <cfRule type="expression" dxfId="1492" priority="1959">
      <formula>COUNTIF(F108,"*"&amp;TEXT($J$11,"@")&amp;"*")=1</formula>
    </cfRule>
    <cfRule type="expression" dxfId="1491" priority="1958">
      <formula>COUNTIF(F108,"*"&amp;TEXT($K$11,"@")&amp;"*")=1</formula>
    </cfRule>
    <cfRule type="expression" dxfId="1490" priority="1957">
      <formula>COUNTIF(F108,"*"&amp;TEXT($L$11,"@")&amp;"*")=1</formula>
    </cfRule>
  </conditionalFormatting>
  <conditionalFormatting sqref="F120:G121">
    <cfRule type="expression" dxfId="1489" priority="2787">
      <formula>COUNTIF(F120,"*"&amp;TEXT($L$11,"@")&amp;"*")=1</formula>
    </cfRule>
    <cfRule type="expression" dxfId="1488" priority="2792">
      <formula>COUNTIF(F120,"*"&amp;TEXT($L$10,"@")&amp;"*")=1</formula>
    </cfRule>
    <cfRule type="expression" dxfId="1487" priority="2788">
      <formula>COUNTIF(F120,"*"&amp;TEXT($K$11,"@")&amp;"*")=1</formula>
    </cfRule>
    <cfRule type="expression" dxfId="1486" priority="2791">
      <formula>COUNTIF(F120,"*"&amp;TEXT($M$10,"@")&amp;"*")=1</formula>
    </cfRule>
    <cfRule type="expression" dxfId="1485" priority="2786">
      <formula>COUNTIF(F120,"*"&amp;TEXT($M$11,"@")&amp;"*")=1</formula>
    </cfRule>
    <cfRule type="expression" dxfId="1484" priority="2793">
      <formula>COUNTIF(F120,"*"&amp;TEXT($K$10,"@")&amp;"*")=1</formula>
    </cfRule>
    <cfRule type="expression" dxfId="1483" priority="2794">
      <formula>COUNTIF(F120,"*"&amp;TEXT($J$10,"@")&amp;"*")=1</formula>
    </cfRule>
    <cfRule type="expression" dxfId="1482" priority="2790">
      <formula>COUNTIF(F120,"*"&amp;TEXT($N$10,"@")&amp;"*")=1</formula>
    </cfRule>
    <cfRule type="expression" dxfId="1481" priority="2785">
      <formula>COUNTIF(F120,"*"&amp;TEXT($N$11,"@")&amp;"*")=1</formula>
    </cfRule>
    <cfRule type="expression" dxfId="1480" priority="2789">
      <formula>COUNTIF(F120,"*"&amp;TEXT($J$11,"@")&amp;"*")=1</formula>
    </cfRule>
  </conditionalFormatting>
  <conditionalFormatting sqref="F123:G125">
    <cfRule type="expression" dxfId="1479" priority="681">
      <formula>COUNTIF(F123,"*"&amp;TEXT($L$11,"@")&amp;"*")=1</formula>
    </cfRule>
    <cfRule type="expression" dxfId="1478" priority="682">
      <formula>COUNTIF(F123,"*"&amp;TEXT($K$11,"@")&amp;"*")=1</formula>
    </cfRule>
    <cfRule type="expression" dxfId="1477" priority="683">
      <formula>COUNTIF(F123,"*"&amp;TEXT($J$11,"@")&amp;"*")=1</formula>
    </cfRule>
    <cfRule type="expression" dxfId="1476" priority="684">
      <formula>COUNTIF(F123,"*"&amp;TEXT($N$10,"@")&amp;"*")=1</formula>
    </cfRule>
    <cfRule type="expression" dxfId="1475" priority="685">
      <formula>COUNTIF(F123,"*"&amp;TEXT($M$10,"@")&amp;"*")=1</formula>
    </cfRule>
    <cfRule type="expression" dxfId="1474" priority="686">
      <formula>COUNTIF(F123,"*"&amp;TEXT($L$10,"@")&amp;"*")=1</formula>
    </cfRule>
    <cfRule type="expression" dxfId="1473" priority="687">
      <formula>COUNTIF(F123,"*"&amp;TEXT($K$10,"@")&amp;"*")=1</formula>
    </cfRule>
    <cfRule type="expression" dxfId="1472" priority="688">
      <formula>COUNTIF(F123,"*"&amp;TEXT($J$10,"@")&amp;"*")=1</formula>
    </cfRule>
    <cfRule type="expression" dxfId="1471" priority="679">
      <formula>COUNTIF(F123,"*"&amp;TEXT($N$11,"@")&amp;"*")=1</formula>
    </cfRule>
    <cfRule type="expression" dxfId="1470" priority="680">
      <formula>COUNTIF(F123,"*"&amp;TEXT($M$11,"@")&amp;"*")=1</formula>
    </cfRule>
  </conditionalFormatting>
  <conditionalFormatting sqref="F44:H45">
    <cfRule type="expression" dxfId="1469" priority="7543">
      <formula>COUNTIF(F44,"*"&amp;TEXT($K$10,"@")&amp;"*")=1</formula>
    </cfRule>
    <cfRule type="expression" dxfId="1468" priority="7535">
      <formula>COUNTIF(F44,"*"&amp;TEXT($N$11,"@")&amp;"*")=1</formula>
    </cfRule>
    <cfRule type="expression" dxfId="1467" priority="7536">
      <formula>COUNTIF(F44,"*"&amp;TEXT($M$11,"@")&amp;"*")=1</formula>
    </cfRule>
    <cfRule type="expression" dxfId="1466" priority="7539">
      <formula>COUNTIF(F44,"*"&amp;TEXT($J$11,"@")&amp;"*")=1</formula>
    </cfRule>
    <cfRule type="expression" dxfId="1465" priority="7544">
      <formula>COUNTIF(F44,"*"&amp;TEXT($J$10,"@")&amp;"*")=1</formula>
    </cfRule>
    <cfRule type="expression" dxfId="1464" priority="7540">
      <formula>COUNTIF(F44,"*"&amp;TEXT($N$10,"@")&amp;"*")=1</formula>
    </cfRule>
    <cfRule type="expression" dxfId="1463" priority="7541">
      <formula>COUNTIF(F44,"*"&amp;TEXT($M$10,"@")&amp;"*")=1</formula>
    </cfRule>
    <cfRule type="expression" dxfId="1462" priority="7542">
      <formula>COUNTIF(F44,"*"&amp;TEXT($L$10,"@")&amp;"*")=1</formula>
    </cfRule>
    <cfRule type="expression" dxfId="1461" priority="7537">
      <formula>COUNTIF(F44,"*"&amp;TEXT($L$11,"@")&amp;"*")=1</formula>
    </cfRule>
    <cfRule type="expression" dxfId="1460" priority="7538">
      <formula>COUNTIF(F44,"*"&amp;TEXT($K$11,"@")&amp;"*")=1</formula>
    </cfRule>
  </conditionalFormatting>
  <conditionalFormatting sqref="F73:H77">
    <cfRule type="expression" dxfId="1459" priority="534">
      <formula>COUNTIF(F73,"*"&amp;TEXT($K$10,"@")&amp;"*")=1</formula>
    </cfRule>
  </conditionalFormatting>
  <conditionalFormatting sqref="F90:H91">
    <cfRule type="expression" dxfId="1458" priority="5640">
      <formula>COUNTIF(F90,"*"&amp;TEXT($N$10,"@")&amp;"*")=1</formula>
    </cfRule>
    <cfRule type="expression" dxfId="1457" priority="5641">
      <formula>COUNTIF(F90,"*"&amp;TEXT($M$10,"@")&amp;"*")=1</formula>
    </cfRule>
    <cfRule type="expression" dxfId="1456" priority="5642">
      <formula>COUNTIF(F90,"*"&amp;TEXT($L$10,"@")&amp;"*")=1</formula>
    </cfRule>
    <cfRule type="expression" dxfId="1455" priority="5643">
      <formula>COUNTIF(F90,"*"&amp;TEXT($K$10,"@")&amp;"*")=1</formula>
    </cfRule>
    <cfRule type="expression" dxfId="1454" priority="5636">
      <formula>COUNTIF(F90,"*"&amp;TEXT($M$11,"@")&amp;"*")=1</formula>
    </cfRule>
    <cfRule type="expression" dxfId="1453" priority="5637">
      <formula>COUNTIF(F90,"*"&amp;TEXT($L$11,"@")&amp;"*")=1</formula>
    </cfRule>
    <cfRule type="expression" dxfId="1452" priority="5638">
      <formula>COUNTIF(F90,"*"&amp;TEXT($K$11,"@")&amp;"*")=1</formula>
    </cfRule>
    <cfRule type="expression" dxfId="1451" priority="5639">
      <formula>COUNTIF(F90,"*"&amp;TEXT($J$11,"@")&amp;"*")=1</formula>
    </cfRule>
    <cfRule type="expression" dxfId="1450" priority="5644">
      <formula>COUNTIF(F90,"*"&amp;TEXT($J$10,"@")&amp;"*")=1</formula>
    </cfRule>
    <cfRule type="expression" dxfId="1449" priority="5635">
      <formula>COUNTIF(F90,"*"&amp;TEXT($N$11,"@")&amp;"*")=1</formula>
    </cfRule>
  </conditionalFormatting>
  <conditionalFormatting sqref="F110:H116">
    <cfRule type="expression" dxfId="1448" priority="2972">
      <formula>COUNTIF(F110,"*"&amp;TEXT($L$10,"@")&amp;"*")=1</formula>
    </cfRule>
    <cfRule type="expression" dxfId="1447" priority="2967">
      <formula>COUNTIF(F110,"*"&amp;TEXT($L$11,"@")&amp;"*")=1</formula>
    </cfRule>
    <cfRule type="expression" dxfId="1446" priority="2968">
      <formula>COUNTIF(F110,"*"&amp;TEXT($K$11,"@")&amp;"*")=1</formula>
    </cfRule>
    <cfRule type="expression" dxfId="1445" priority="2969">
      <formula>COUNTIF(F110,"*"&amp;TEXT($J$11,"@")&amp;"*")=1</formula>
    </cfRule>
    <cfRule type="expression" dxfId="1444" priority="2970">
      <formula>COUNTIF(F110,"*"&amp;TEXT($N$10,"@")&amp;"*")=1</formula>
    </cfRule>
    <cfRule type="expression" dxfId="1443" priority="2974">
      <formula>COUNTIF(F110,"*"&amp;TEXT($J$10,"@")&amp;"*")=1</formula>
    </cfRule>
    <cfRule type="expression" dxfId="1442" priority="2973">
      <formula>COUNTIF(F110,"*"&amp;TEXT($K$10,"@")&amp;"*")=1</formula>
    </cfRule>
    <cfRule type="expression" dxfId="1441" priority="2971">
      <formula>COUNTIF(F110,"*"&amp;TEXT($M$10,"@")&amp;"*")=1</formula>
    </cfRule>
    <cfRule type="expression" dxfId="1440" priority="2965">
      <formula>COUNTIF(F110,"*"&amp;TEXT($N$11,"@")&amp;"*")=1</formula>
    </cfRule>
    <cfRule type="expression" dxfId="1439" priority="2966">
      <formula>COUNTIF(F110,"*"&amp;TEXT($M$11,"@")&amp;"*")=1</formula>
    </cfRule>
  </conditionalFormatting>
  <conditionalFormatting sqref="F118:H118">
    <cfRule type="expression" dxfId="1438" priority="2918">
      <formula>COUNTIF(F118,"*"&amp;TEXT($K$11,"@")&amp;"*")=1</formula>
    </cfRule>
    <cfRule type="expression" dxfId="1437" priority="2919">
      <formula>COUNTIF(F118,"*"&amp;TEXT($J$11,"@")&amp;"*")=1</formula>
    </cfRule>
    <cfRule type="expression" dxfId="1436" priority="2920">
      <formula>COUNTIF(F118,"*"&amp;TEXT($N$10,"@")&amp;"*")=1</formula>
    </cfRule>
    <cfRule type="expression" dxfId="1435" priority="2921">
      <formula>COUNTIF(F118,"*"&amp;TEXT($M$10,"@")&amp;"*")=1</formula>
    </cfRule>
    <cfRule type="expression" dxfId="1434" priority="2915">
      <formula>COUNTIF(F118,"*"&amp;TEXT($N$11,"@")&amp;"*")=1</formula>
    </cfRule>
    <cfRule type="expression" dxfId="1433" priority="2924">
      <formula>COUNTIF(F118,"*"&amp;TEXT($J$10,"@")&amp;"*")=1</formula>
    </cfRule>
    <cfRule type="expression" dxfId="1432" priority="2917">
      <formula>COUNTIF(F118,"*"&amp;TEXT($L$11,"@")&amp;"*")=1</formula>
    </cfRule>
    <cfRule type="expression" dxfId="1431" priority="2923">
      <formula>COUNTIF(F118,"*"&amp;TEXT($K$10,"@")&amp;"*")=1</formula>
    </cfRule>
    <cfRule type="expression" dxfId="1430" priority="2922">
      <formula>COUNTIF(F118,"*"&amp;TEXT($L$10,"@")&amp;"*")=1</formula>
    </cfRule>
    <cfRule type="expression" dxfId="1429" priority="2916">
      <formula>COUNTIF(F118,"*"&amp;TEXT($M$11,"@")&amp;"*")=1</formula>
    </cfRule>
  </conditionalFormatting>
  <conditionalFormatting sqref="G25:G27">
    <cfRule type="expression" dxfId="1428" priority="378">
      <formula>COUNTIF(G25,"*"&amp;TEXT($J$11,"@")&amp;"*")=1</formula>
    </cfRule>
    <cfRule type="expression" dxfId="1427" priority="376">
      <formula>COUNTIF(G25,"*"&amp;TEXT($L$11,"@")&amp;"*")=1</formula>
    </cfRule>
    <cfRule type="expression" dxfId="1426" priority="375">
      <formula>COUNTIF(G25,"*"&amp;TEXT($M$11,"@")&amp;"*")=1</formula>
    </cfRule>
    <cfRule type="expression" dxfId="1425" priority="374">
      <formula>COUNTIF(G25,"*"&amp;TEXT($N$11,"@")&amp;"*")=1</formula>
    </cfRule>
    <cfRule type="expression" dxfId="1424" priority="377">
      <formula>COUNTIF(G25,"*"&amp;TEXT($K$11,"@")&amp;"*")=1</formula>
    </cfRule>
    <cfRule type="expression" dxfId="1423" priority="383">
      <formula>COUNTIF(G25,"*"&amp;TEXT($J$10,"@")&amp;"*")=1</formula>
    </cfRule>
    <cfRule type="expression" dxfId="1422" priority="382">
      <formula>COUNTIF(G25,"*"&amp;TEXT($K$10,"@")&amp;"*")=1</formula>
    </cfRule>
    <cfRule type="expression" dxfId="1421" priority="381">
      <formula>COUNTIF(G25,"*"&amp;TEXT($L$10,"@")&amp;"*")=1</formula>
    </cfRule>
    <cfRule type="expression" dxfId="1420" priority="380">
      <formula>COUNTIF(G25,"*"&amp;TEXT($M$10,"@")&amp;"*")=1</formula>
    </cfRule>
    <cfRule type="expression" dxfId="1419" priority="379">
      <formula>COUNTIF(G25,"*"&amp;TEXT($N$10,"@")&amp;"*")=1</formula>
    </cfRule>
  </conditionalFormatting>
  <conditionalFormatting sqref="G29:G32">
    <cfRule type="expression" dxfId="1418" priority="1408">
      <formula>COUNTIF(G29,"*"&amp;TEXT($K$10,"@")&amp;"*")=1</formula>
    </cfRule>
    <cfRule type="expression" dxfId="1417" priority="1407">
      <formula>COUNTIF(G29,"*"&amp;TEXT($L$10,"@")&amp;"*")=1</formula>
    </cfRule>
    <cfRule type="expression" dxfId="1416" priority="1406">
      <formula>COUNTIF(G29,"*"&amp;TEXT($M$10,"@")&amp;"*")=1</formula>
    </cfRule>
    <cfRule type="expression" dxfId="1415" priority="1405">
      <formula>COUNTIF(G29,"*"&amp;TEXT($N$10,"@")&amp;"*")=1</formula>
    </cfRule>
    <cfRule type="expression" dxfId="1414" priority="1404">
      <formula>COUNTIF(G29,"*"&amp;TEXT($J$11,"@")&amp;"*")=1</formula>
    </cfRule>
    <cfRule type="expression" dxfId="1413" priority="1403">
      <formula>COUNTIF(G29,"*"&amp;TEXT($K$11,"@")&amp;"*")=1</formula>
    </cfRule>
    <cfRule type="expression" dxfId="1412" priority="1402">
      <formula>COUNTIF(G29,"*"&amp;TEXT($L$11,"@")&amp;"*")=1</formula>
    </cfRule>
    <cfRule type="expression" dxfId="1411" priority="1400">
      <formula>COUNTIF(G29,"*"&amp;TEXT($N$11,"@")&amp;"*")=1</formula>
    </cfRule>
    <cfRule type="expression" dxfId="1410" priority="1401">
      <formula>COUNTIF(G29,"*"&amp;TEXT($M$11,"@")&amp;"*")=1</formula>
    </cfRule>
  </conditionalFormatting>
  <conditionalFormatting sqref="G29:G33">
    <cfRule type="expression" dxfId="1409" priority="1399">
      <formula>COUNTIF(G29,"*"&amp;TEXT($J$10,"@")&amp;"*")=1</formula>
    </cfRule>
  </conditionalFormatting>
  <conditionalFormatting sqref="G33 F38 F58 F71 F29 D64">
    <cfRule type="expression" dxfId="1408" priority="30825">
      <formula>$I$99&gt;=1</formula>
    </cfRule>
  </conditionalFormatting>
  <conditionalFormatting sqref="G37:G38">
    <cfRule type="expression" dxfId="1407" priority="7850">
      <formula>COUNTIF(G37,"*"&amp;TEXT($N$10,"@")&amp;"*")=1</formula>
    </cfRule>
    <cfRule type="expression" dxfId="1406" priority="7849">
      <formula>COUNTIF(G37,"*"&amp;TEXT($J$11,"@")&amp;"*")=1</formula>
    </cfRule>
    <cfRule type="expression" dxfId="1405" priority="7852">
      <formula>COUNTIF(G37,"*"&amp;TEXT($L$10,"@")&amp;"*")=1</formula>
    </cfRule>
    <cfRule type="expression" dxfId="1404" priority="7853">
      <formula>COUNTIF(G37,"*"&amp;TEXT($K$10,"@")&amp;"*")=1</formula>
    </cfRule>
    <cfRule type="expression" dxfId="1403" priority="7848">
      <formula>COUNTIF(G37,"*"&amp;TEXT($K$11,"@")&amp;"*")=1</formula>
    </cfRule>
    <cfRule type="expression" dxfId="1402" priority="7847">
      <formula>COUNTIF(G37,"*"&amp;TEXT($L$11,"@")&amp;"*")=1</formula>
    </cfRule>
    <cfRule type="expression" dxfId="1401" priority="7845">
      <formula>COUNTIF(G37,"*"&amp;TEXT($N$11,"@")&amp;"*")=1</formula>
    </cfRule>
    <cfRule type="expression" dxfId="1400" priority="7846">
      <formula>COUNTIF(G37,"*"&amp;TEXT($M$11,"@")&amp;"*")=1</formula>
    </cfRule>
    <cfRule type="expression" dxfId="1399" priority="7851">
      <formula>COUNTIF(G37,"*"&amp;TEXT($M$10,"@")&amp;"*")=1</formula>
    </cfRule>
    <cfRule type="expression" dxfId="1398" priority="7854">
      <formula>COUNTIF(G37,"*"&amp;TEXT($J$10,"@")&amp;"*")=1</formula>
    </cfRule>
  </conditionalFormatting>
  <conditionalFormatting sqref="G40:G41">
    <cfRule type="expression" dxfId="1397" priority="7702">
      <formula>COUNTIF(G40,"*"&amp;TEXT($L$10,"@")&amp;"*")=1</formula>
    </cfRule>
    <cfRule type="expression" dxfId="1396" priority="7704">
      <formula>COUNTIF(G40,"*"&amp;TEXT($J$10,"@")&amp;"*")=1</formula>
    </cfRule>
    <cfRule type="expression" dxfId="1395" priority="7703">
      <formula>COUNTIF(G40,"*"&amp;TEXT($K$10,"@")&amp;"*")=1</formula>
    </cfRule>
    <cfRule type="expression" dxfId="1394" priority="7701">
      <formula>COUNTIF(G40,"*"&amp;TEXT($M$10,"@")&amp;"*")=1</formula>
    </cfRule>
    <cfRule type="expression" dxfId="1393" priority="7700">
      <formula>COUNTIF(G40,"*"&amp;TEXT($N$10,"@")&amp;"*")=1</formula>
    </cfRule>
    <cfRule type="expression" dxfId="1392" priority="7699">
      <formula>COUNTIF(G40,"*"&amp;TEXT($J$11,"@")&amp;"*")=1</formula>
    </cfRule>
    <cfRule type="expression" dxfId="1391" priority="7698">
      <formula>COUNTIF(G40,"*"&amp;TEXT($K$11,"@")&amp;"*")=1</formula>
    </cfRule>
    <cfRule type="expression" dxfId="1390" priority="7697">
      <formula>COUNTIF(G40,"*"&amp;TEXT($L$11,"@")&amp;"*")=1</formula>
    </cfRule>
    <cfRule type="expression" dxfId="1389" priority="7696">
      <formula>COUNTIF(G40,"*"&amp;TEXT($M$11,"@")&amp;"*")=1</formula>
    </cfRule>
    <cfRule type="expression" dxfId="1388" priority="7695">
      <formula>COUNTIF(G40,"*"&amp;TEXT($N$11,"@")&amp;"*")=1</formula>
    </cfRule>
  </conditionalFormatting>
  <conditionalFormatting sqref="G57:G58">
    <cfRule type="expression" dxfId="1387" priority="1068">
      <formula>COUNTIF(G57,"*"&amp;TEXT($K$10,"@")&amp;"*")=1</formula>
    </cfRule>
    <cfRule type="expression" dxfId="1386" priority="1061">
      <formula>COUNTIF(G57,"*"&amp;TEXT($M$11,"@")&amp;"*")=1</formula>
    </cfRule>
    <cfRule type="expression" dxfId="1385" priority="1060">
      <formula>COUNTIF(G57,"*"&amp;TEXT($N$11,"@")&amp;"*")=1</formula>
    </cfRule>
    <cfRule type="expression" dxfId="1384" priority="1065">
      <formula>COUNTIF(G57,"*"&amp;TEXT($N$10,"@")&amp;"*")=1</formula>
    </cfRule>
    <cfRule type="expression" dxfId="1383" priority="1066">
      <formula>COUNTIF(G57,"*"&amp;TEXT($M$10,"@")&amp;"*")=1</formula>
    </cfRule>
    <cfRule type="expression" dxfId="1382" priority="1067">
      <formula>COUNTIF(G57,"*"&amp;TEXT($L$10,"@")&amp;"*")=1</formula>
    </cfRule>
    <cfRule type="expression" dxfId="1381" priority="1064">
      <formula>COUNTIF(G57,"*"&amp;TEXT($J$11,"@")&amp;"*")=1</formula>
    </cfRule>
    <cfRule type="expression" dxfId="1380" priority="1063">
      <formula>COUNTIF(G57,"*"&amp;TEXT($K$11,"@")&amp;"*")=1</formula>
    </cfRule>
    <cfRule type="expression" dxfId="1379" priority="1062">
      <formula>COUNTIF(G57,"*"&amp;TEXT($L$11,"@")&amp;"*")=1</formula>
    </cfRule>
  </conditionalFormatting>
  <conditionalFormatting sqref="G63">
    <cfRule type="expression" dxfId="1378" priority="601">
      <formula>COUNTIF(G63,"*"&amp;TEXT($N$10,"@")&amp;"*")=1</formula>
    </cfRule>
    <cfRule type="expression" dxfId="1377" priority="602">
      <formula>COUNTIF(G63,"*"&amp;TEXT($M$10,"@")&amp;"*")=1</formula>
    </cfRule>
    <cfRule type="expression" dxfId="1376" priority="603">
      <formula>COUNTIF(G63,"*"&amp;TEXT($L$10,"@")&amp;"*")=1</formula>
    </cfRule>
    <cfRule type="expression" dxfId="1375" priority="604">
      <formula>COUNTIF(G63,"*"&amp;TEXT($K$10,"@")&amp;"*")=1</formula>
    </cfRule>
    <cfRule type="expression" dxfId="1374" priority="605">
      <formula>COUNTIF(G63,"*"&amp;TEXT($J$10,"@")&amp;"*")=1</formula>
    </cfRule>
    <cfRule type="expression" dxfId="1373" priority="598">
      <formula>COUNTIF(G63,"*"&amp;TEXT($L$11,"@")&amp;"*")=1</formula>
    </cfRule>
    <cfRule type="expression" dxfId="1372" priority="596">
      <formula>COUNTIF(G63,"*"&amp;TEXT($N$11,"@")&amp;"*")=1</formula>
    </cfRule>
    <cfRule type="expression" dxfId="1371" priority="597">
      <formula>COUNTIF(G63,"*"&amp;TEXT($M$11,"@")&amp;"*")=1</formula>
    </cfRule>
    <cfRule type="expression" dxfId="1370" priority="599">
      <formula>COUNTIF(G63,"*"&amp;TEXT($K$11,"@")&amp;"*")=1</formula>
    </cfRule>
    <cfRule type="expression" dxfId="1369" priority="600">
      <formula>COUNTIF(G63,"*"&amp;TEXT($J$11,"@")&amp;"*")=1</formula>
    </cfRule>
  </conditionalFormatting>
  <conditionalFormatting sqref="G65">
    <cfRule type="expression" dxfId="1368" priority="18">
      <formula>OR(COUNTIF($I$10:$M$10,"*小麦*")&gt;=1,COUNTIF($J$10:$N$11,"*大豆*")&gt;=1)</formula>
    </cfRule>
  </conditionalFormatting>
  <conditionalFormatting sqref="G65:G68">
    <cfRule type="expression" dxfId="1367" priority="6604">
      <formula>COUNTIF(G65,"*"&amp;TEXT($J$10,"@")&amp;"*")=1</formula>
    </cfRule>
  </conditionalFormatting>
  <conditionalFormatting sqref="G66:G68">
    <cfRule type="expression" dxfId="1366" priority="6603">
      <formula>COUNTIF(G66,"*"&amp;TEXT($K$10,"@")&amp;"*")=1</formula>
    </cfRule>
  </conditionalFormatting>
  <conditionalFormatting sqref="G87:G89">
    <cfRule type="expression" dxfId="1365" priority="248">
      <formula>COUNTIF(G87,"*"&amp;TEXT($M$10,"@")&amp;"*")=1</formula>
    </cfRule>
    <cfRule type="expression" dxfId="1364" priority="247">
      <formula>COUNTIF(G87,"*"&amp;TEXT($N$10,"@")&amp;"*")=1</formula>
    </cfRule>
    <cfRule type="expression" dxfId="1363" priority="246">
      <formula>COUNTIF(G87,"*"&amp;TEXT($J$11,"@")&amp;"*")=1</formula>
    </cfRule>
    <cfRule type="expression" dxfId="1362" priority="245">
      <formula>COUNTIF(G87,"*"&amp;TEXT($K$11,"@")&amp;"*")=1</formula>
    </cfRule>
    <cfRule type="expression" dxfId="1361" priority="243">
      <formula>COUNTIF(G87,"*"&amp;TEXT($M$11,"@")&amp;"*")=1</formula>
    </cfRule>
    <cfRule type="expression" dxfId="1360" priority="242">
      <formula>COUNTIF(G87,"*"&amp;TEXT($N$11,"@")&amp;"*")=1</formula>
    </cfRule>
    <cfRule type="expression" dxfId="1359" priority="244">
      <formula>COUNTIF(G87,"*"&amp;TEXT($L$11,"@")&amp;"*")=1</formula>
    </cfRule>
    <cfRule type="expression" dxfId="1358" priority="251">
      <formula>COUNTIF(G87,"*"&amp;TEXT($J$10,"@")&amp;"*")=1</formula>
    </cfRule>
    <cfRule type="expression" dxfId="1357" priority="250">
      <formula>COUNTIF(G87,"*"&amp;TEXT($K$10,"@")&amp;"*")=1</formula>
    </cfRule>
    <cfRule type="expression" dxfId="1356" priority="249">
      <formula>COUNTIF(G87,"*"&amp;TEXT($L$10,"@")&amp;"*")=1</formula>
    </cfRule>
  </conditionalFormatting>
  <conditionalFormatting sqref="G99">
    <cfRule type="expression" dxfId="1355" priority="3628">
      <formula>COUNTIF(G99,"*"&amp;TEXT($K$11,"@")&amp;"*")=1</formula>
    </cfRule>
    <cfRule type="expression" dxfId="1354" priority="3629">
      <formula>COUNTIF(G99,"*"&amp;TEXT($J$11,"@")&amp;"*")=1</formula>
    </cfRule>
    <cfRule type="expression" dxfId="1353" priority="3630">
      <formula>COUNTIF(G99,"*"&amp;TEXT($N$10,"@")&amp;"*")=1</formula>
    </cfRule>
    <cfRule type="expression" dxfId="1352" priority="3627">
      <formula>COUNTIF(G99,"*"&amp;TEXT($L$11,"@")&amp;"*")=1</formula>
    </cfRule>
    <cfRule type="expression" dxfId="1351" priority="3626">
      <formula>COUNTIF(G99,"*"&amp;TEXT($M$11,"@")&amp;"*")=1</formula>
    </cfRule>
    <cfRule type="expression" dxfId="1350" priority="3625">
      <formula>COUNTIF(G99,"*"&amp;TEXT($N$11,"@")&amp;"*")=1</formula>
    </cfRule>
    <cfRule type="expression" dxfId="1349" priority="3631">
      <formula>COUNTIF(G99,"*"&amp;TEXT($M$10,"@")&amp;"*")=1</formula>
    </cfRule>
    <cfRule type="expression" dxfId="1348" priority="3632">
      <formula>COUNTIF(G99,"*"&amp;TEXT($L$10,"@")&amp;"*")=1</formula>
    </cfRule>
    <cfRule type="expression" dxfId="1347" priority="3633">
      <formula>COUNTIF(G99,"*"&amp;TEXT($K$10,"@")&amp;"*")=1</formula>
    </cfRule>
    <cfRule type="expression" dxfId="1346" priority="3634">
      <formula>COUNTIF(G99,"*"&amp;TEXT($J$10,"@")&amp;"*")=1</formula>
    </cfRule>
  </conditionalFormatting>
  <conditionalFormatting sqref="G108">
    <cfRule type="expression" dxfId="1345" priority="1824">
      <formula>COUNTIF($G$108,"*乳化剤")&gt;=1</formula>
    </cfRule>
  </conditionalFormatting>
  <conditionalFormatting sqref="G24:H24">
    <cfRule type="expression" dxfId="1344" priority="1512">
      <formula>COUNTIF(G24,"*"&amp;TEXT($L$11,"@")&amp;"*")=1</formula>
    </cfRule>
    <cfRule type="expression" dxfId="1343" priority="1513">
      <formula>COUNTIF(G24,"*"&amp;TEXT($K$11,"@")&amp;"*")=1</formula>
    </cfRule>
    <cfRule type="expression" dxfId="1342" priority="1514">
      <formula>COUNTIF(G24,"*"&amp;TEXT($J$11,"@")&amp;"*")=1</formula>
    </cfRule>
    <cfRule type="expression" dxfId="1341" priority="1516">
      <formula>COUNTIF(G24,"*"&amp;TEXT($M$10,"@")&amp;"*")=1</formula>
    </cfRule>
    <cfRule type="expression" dxfId="1340" priority="1517">
      <formula>COUNTIF(G24,"*"&amp;TEXT($L$10,"@")&amp;"*")=1</formula>
    </cfRule>
    <cfRule type="expression" dxfId="1339" priority="1518">
      <formula>COUNTIF(G24,"*"&amp;TEXT($K$10,"@")&amp;"*")=1</formula>
    </cfRule>
    <cfRule type="expression" dxfId="1338" priority="1519">
      <formula>COUNTIF(G24,"*"&amp;TEXT($J$10,"@")&amp;"*")=1</formula>
    </cfRule>
    <cfRule type="expression" dxfId="1337" priority="1515">
      <formula>COUNTIF(G24,"*"&amp;TEXT($N$10,"@")&amp;"*")=1</formula>
    </cfRule>
    <cfRule type="expression" dxfId="1336" priority="1510">
      <formula>COUNTIF(G24,"*"&amp;TEXT($N$11,"@")&amp;"*")=1</formula>
    </cfRule>
    <cfRule type="expression" dxfId="1335" priority="1511">
      <formula>COUNTIF(G24,"*"&amp;TEXT($M$11,"@")&amp;"*")=1</formula>
    </cfRule>
  </conditionalFormatting>
  <conditionalFormatting sqref="G53:H56">
    <cfRule type="expression" dxfId="1334" priority="61">
      <formula>COUNTIF(G53,"*"&amp;TEXT($L$10,"@")&amp;"*")=1</formula>
    </cfRule>
    <cfRule type="expression" dxfId="1333" priority="62">
      <formula>COUNTIF(G53,"*"&amp;TEXT($K$10,"@")&amp;"*")=1</formula>
    </cfRule>
    <cfRule type="expression" dxfId="1332" priority="63">
      <formula>COUNTIF(G53,"*"&amp;TEXT($J$10,"@")&amp;"*")=1</formula>
    </cfRule>
    <cfRule type="expression" dxfId="1331" priority="54">
      <formula>COUNTIF(G53,"*"&amp;TEXT($N$11,"@")&amp;"*")=1</formula>
    </cfRule>
    <cfRule type="expression" dxfId="1330" priority="55">
      <formula>COUNTIF(G53,"*"&amp;TEXT($M$11,"@")&amp;"*")=1</formula>
    </cfRule>
    <cfRule type="expression" dxfId="1329" priority="56">
      <formula>COUNTIF(G53,"*"&amp;TEXT($L$11,"@")&amp;"*")=1</formula>
    </cfRule>
    <cfRule type="expression" dxfId="1328" priority="58">
      <formula>COUNTIF(G53,"*"&amp;TEXT($J$11,"@")&amp;"*")=1</formula>
    </cfRule>
    <cfRule type="expression" dxfId="1327" priority="57">
      <formula>COUNTIF(G53,"*"&amp;TEXT($K$11,"@")&amp;"*")=1</formula>
    </cfRule>
    <cfRule type="expression" dxfId="1326" priority="59">
      <formula>COUNTIF(G53,"*"&amp;TEXT($N$10,"@")&amp;"*")=1</formula>
    </cfRule>
    <cfRule type="expression" dxfId="1325" priority="60">
      <formula>COUNTIF(G53,"*"&amp;TEXT($M$10,"@")&amp;"*")=1</formula>
    </cfRule>
  </conditionalFormatting>
  <conditionalFormatting sqref="G64:H64">
    <cfRule type="expression" dxfId="1324" priority="6786">
      <formula>COUNTIF(G64,"*"&amp;TEXT($M$11,"@")&amp;"*")=1</formula>
    </cfRule>
    <cfRule type="expression" dxfId="1323" priority="6787">
      <formula>COUNTIF(G64,"*"&amp;TEXT($L$11,"@")&amp;"*")=1</formula>
    </cfRule>
    <cfRule type="expression" dxfId="1322" priority="6788">
      <formula>COUNTIF(G64,"*"&amp;TEXT($K$11,"@")&amp;"*")=1</formula>
    </cfRule>
    <cfRule type="expression" dxfId="1321" priority="6789">
      <formula>COUNTIF(G64,"*"&amp;TEXT($J$11,"@")&amp;"*")=1</formula>
    </cfRule>
    <cfRule type="expression" dxfId="1320" priority="6790">
      <formula>COUNTIF(G64,"*"&amp;TEXT($N$10,"@")&amp;"*")=1</formula>
    </cfRule>
    <cfRule type="expression" dxfId="1319" priority="6791">
      <formula>COUNTIF(G64,"*"&amp;TEXT($M$10,"@")&amp;"*")=1</formula>
    </cfRule>
    <cfRule type="expression" dxfId="1318" priority="6785">
      <formula>COUNTIF(G64,"*"&amp;TEXT($N$11,"@")&amp;"*")=1</formula>
    </cfRule>
    <cfRule type="expression" dxfId="1317" priority="6794">
      <formula>COUNTIF(G64,"*"&amp;TEXT($J$10,"@")&amp;"*")=1</formula>
    </cfRule>
    <cfRule type="expression" dxfId="1316" priority="6792">
      <formula>COUNTIF(G64,"*"&amp;TEXT($L$10,"@")&amp;"*")=1</formula>
    </cfRule>
    <cfRule type="expression" dxfId="1315" priority="6793">
      <formula>COUNTIF(G64,"*"&amp;TEXT($K$10,"@")&amp;"*")=1</formula>
    </cfRule>
  </conditionalFormatting>
  <conditionalFormatting sqref="G72:H72">
    <cfRule type="expression" dxfId="1314" priority="6385">
      <formula>COUNTIF(G72,"*"&amp;TEXT($N$11,"@")&amp;"*")=1</formula>
    </cfRule>
    <cfRule type="expression" dxfId="1313" priority="6387">
      <formula>COUNTIF(G72,"*"&amp;TEXT($L$11,"@")&amp;"*")=1</formula>
    </cfRule>
    <cfRule type="expression" dxfId="1312" priority="6388">
      <formula>COUNTIF(G72,"*"&amp;TEXT($K$11,"@")&amp;"*")=1</formula>
    </cfRule>
    <cfRule type="expression" dxfId="1311" priority="6389">
      <formula>COUNTIF(G72,"*"&amp;TEXT($J$11,"@")&amp;"*")=1</formula>
    </cfRule>
    <cfRule type="expression" dxfId="1310" priority="6390">
      <formula>COUNTIF(G72,"*"&amp;TEXT($N$10,"@")&amp;"*")=1</formula>
    </cfRule>
    <cfRule type="expression" dxfId="1309" priority="6391">
      <formula>COUNTIF(G72,"*"&amp;TEXT($M$10,"@")&amp;"*")=1</formula>
    </cfRule>
    <cfRule type="expression" dxfId="1308" priority="6386">
      <formula>COUNTIF(G72,"*"&amp;TEXT($M$11,"@")&amp;"*")=1</formula>
    </cfRule>
    <cfRule type="expression" dxfId="1307" priority="6392">
      <formula>COUNTIF(G72,"*"&amp;TEXT($L$10,"@")&amp;"*")=1</formula>
    </cfRule>
    <cfRule type="expression" dxfId="1306" priority="6393">
      <formula>COUNTIF(G72,"*"&amp;TEXT($K$10,"@")&amp;"*")=1</formula>
    </cfRule>
  </conditionalFormatting>
  <conditionalFormatting sqref="G72:H80">
    <cfRule type="expression" dxfId="1305" priority="535">
      <formula>COUNTIF(G72,"*"&amp;TEXT($J$10,"@")&amp;"*")=1</formula>
    </cfRule>
  </conditionalFormatting>
  <conditionalFormatting sqref="G78:H80">
    <cfRule type="expression" dxfId="1304" priority="6043">
      <formula>COUNTIF(G78,"*"&amp;TEXT($K$10,"@")&amp;"*")=1</formula>
    </cfRule>
    <cfRule type="expression" dxfId="1303" priority="6042">
      <formula>COUNTIF(G78,"*"&amp;TEXT($L$10,"@")&amp;"*")=1</formula>
    </cfRule>
    <cfRule type="expression" dxfId="1302" priority="6036">
      <formula>COUNTIF(G78,"*"&amp;TEXT($M$11,"@")&amp;"*")=1</formula>
    </cfRule>
    <cfRule type="expression" dxfId="1301" priority="6038">
      <formula>COUNTIF(G78,"*"&amp;TEXT($K$11,"@")&amp;"*")=1</formula>
    </cfRule>
    <cfRule type="expression" dxfId="1300" priority="6035">
      <formula>COUNTIF(G78,"*"&amp;TEXT($N$11,"@")&amp;"*")=1</formula>
    </cfRule>
    <cfRule type="expression" dxfId="1299" priority="6037">
      <formula>COUNTIF(G78,"*"&amp;TEXT($L$11,"@")&amp;"*")=1</formula>
    </cfRule>
    <cfRule type="expression" dxfId="1298" priority="6039">
      <formula>COUNTIF(G78,"*"&amp;TEXT($J$11,"@")&amp;"*")=1</formula>
    </cfRule>
    <cfRule type="expression" dxfId="1297" priority="6041">
      <formula>COUNTIF(G78,"*"&amp;TEXT($M$10,"@")&amp;"*")=1</formula>
    </cfRule>
    <cfRule type="expression" dxfId="1296" priority="6040">
      <formula>COUNTIF(G78,"*"&amp;TEXT($N$10,"@")&amp;"*")=1</formula>
    </cfRule>
  </conditionalFormatting>
  <conditionalFormatting sqref="G86:H86">
    <cfRule type="expression" dxfId="1295" priority="5838">
      <formula>COUNTIF(G86,"*"&amp;TEXT($K$11,"@")&amp;"*")=1</formula>
    </cfRule>
    <cfRule type="expression" dxfId="1294" priority="5839">
      <formula>COUNTIF(G86,"*"&amp;TEXT($J$11,"@")&amp;"*")=1</formula>
    </cfRule>
    <cfRule type="expression" dxfId="1293" priority="5844">
      <formula>COUNTIF(G86,"*"&amp;TEXT($J$10,"@")&amp;"*")=1</formula>
    </cfRule>
    <cfRule type="expression" dxfId="1292" priority="5837">
      <formula>COUNTIF(G86,"*"&amp;TEXT($L$11,"@")&amp;"*")=1</formula>
    </cfRule>
    <cfRule type="expression" dxfId="1291" priority="5842">
      <formula>COUNTIF(G86,"*"&amp;TEXT($L$10,"@")&amp;"*")=1</formula>
    </cfRule>
    <cfRule type="expression" dxfId="1290" priority="5843">
      <formula>COUNTIF(G86,"*"&amp;TEXT($K$10,"@")&amp;"*")=1</formula>
    </cfRule>
    <cfRule type="expression" dxfId="1289" priority="5836">
      <formula>COUNTIF(G86,"*"&amp;TEXT($M$11,"@")&amp;"*")=1</formula>
    </cfRule>
    <cfRule type="expression" dxfId="1288" priority="5835">
      <formula>COUNTIF(G86,"*"&amp;TEXT($N$11,"@")&amp;"*")=1</formula>
    </cfRule>
    <cfRule type="expression" dxfId="1287" priority="5841">
      <formula>COUNTIF(G86,"*"&amp;TEXT($M$10,"@")&amp;"*")=1</formula>
    </cfRule>
    <cfRule type="expression" dxfId="1286" priority="5840">
      <formula>COUNTIF(G86,"*"&amp;TEXT($N$10,"@")&amp;"*")=1</formula>
    </cfRule>
  </conditionalFormatting>
  <conditionalFormatting sqref="G93:H93">
    <cfRule type="expression" dxfId="1285" priority="5537">
      <formula>COUNTIF(G93,"*"&amp;TEXT($L$11,"@")&amp;"*")=1</formula>
    </cfRule>
    <cfRule type="expression" dxfId="1284" priority="5535">
      <formula>COUNTIF(G93,"*"&amp;TEXT($N$11,"@")&amp;"*")=1</formula>
    </cfRule>
    <cfRule type="expression" dxfId="1283" priority="5541">
      <formula>COUNTIF(G93,"*"&amp;TEXT($M$10,"@")&amp;"*")=1</formula>
    </cfRule>
    <cfRule type="expression" dxfId="1282" priority="5536">
      <formula>COUNTIF(G93,"*"&amp;TEXT($M$11,"@")&amp;"*")=1</formula>
    </cfRule>
    <cfRule type="expression" dxfId="1281" priority="5543">
      <formula>COUNTIF(G93,"*"&amp;TEXT($K$10,"@")&amp;"*")=1</formula>
    </cfRule>
    <cfRule type="expression" dxfId="1280" priority="5542">
      <formula>COUNTIF(G93,"*"&amp;TEXT($L$10,"@")&amp;"*")=1</formula>
    </cfRule>
    <cfRule type="expression" dxfId="1279" priority="5540">
      <formula>COUNTIF(G93,"*"&amp;TEXT($N$10,"@")&amp;"*")=1</formula>
    </cfRule>
    <cfRule type="expression" dxfId="1278" priority="5539">
      <formula>COUNTIF(G93,"*"&amp;TEXT($J$11,"@")&amp;"*")=1</formula>
    </cfRule>
    <cfRule type="expression" dxfId="1277" priority="5538">
      <formula>COUNTIF(G93,"*"&amp;TEXT($K$11,"@")&amp;"*")=1</formula>
    </cfRule>
  </conditionalFormatting>
  <conditionalFormatting sqref="H21">
    <cfRule type="expression" dxfId="1276" priority="21">
      <formula>OR(COUNTIF($I$10:$M$10,"*小麦*")&gt;=1,COUNTIF($J$10:$N$11,"*大豆*")&gt;=1)</formula>
    </cfRule>
  </conditionalFormatting>
  <conditionalFormatting sqref="H22">
    <cfRule type="expression" dxfId="1275" priority="8643">
      <formula>COUNTIF(H22,"*"&amp;TEXT($K$10,"@")&amp;"*")=1</formula>
    </cfRule>
  </conditionalFormatting>
  <conditionalFormatting sqref="H25:H34">
    <cfRule type="expression" dxfId="1274" priority="369">
      <formula>COUNTIF(H25,"*"&amp;TEXT($N$10,"@")&amp;"*")=1</formula>
    </cfRule>
    <cfRule type="expression" dxfId="1273" priority="368">
      <formula>COUNTIF(H25,"*"&amp;TEXT($J$11,"@")&amp;"*")=1</formula>
    </cfRule>
    <cfRule type="expression" dxfId="1272" priority="365">
      <formula>COUNTIF(H25,"*"&amp;TEXT($M$11,"@")&amp;"*")=1</formula>
    </cfRule>
    <cfRule type="expression" dxfId="1271" priority="367">
      <formula>COUNTIF(H25,"*"&amp;TEXT($K$11,"@")&amp;"*")=1</formula>
    </cfRule>
    <cfRule type="expression" dxfId="1270" priority="366">
      <formula>COUNTIF(H25,"*"&amp;TEXT($L$11,"@")&amp;"*")=1</formula>
    </cfRule>
    <cfRule type="expression" dxfId="1269" priority="364">
      <formula>COUNTIF(H25,"*"&amp;TEXT($N$11,"@")&amp;"*")=1</formula>
    </cfRule>
    <cfRule type="expression" dxfId="1268" priority="370">
      <formula>COUNTIF(H25,"*"&amp;TEXT($M$10,"@")&amp;"*")=1</formula>
    </cfRule>
    <cfRule type="expression" dxfId="1267" priority="371">
      <formula>COUNTIF(H25,"*"&amp;TEXT($L$10,"@")&amp;"*")=1</formula>
    </cfRule>
    <cfRule type="expression" dxfId="1266" priority="372">
      <formula>COUNTIF(H25,"*"&amp;TEXT($K$10,"@")&amp;"*")=1</formula>
    </cfRule>
    <cfRule type="expression" dxfId="1265" priority="373">
      <formula>COUNTIF(H25,"*"&amp;TEXT($J$10,"@")&amp;"*")=1</formula>
    </cfRule>
  </conditionalFormatting>
  <conditionalFormatting sqref="H36:H41">
    <cfRule type="expression" dxfId="1264" priority="7692">
      <formula>COUNTIF(H36,"*"&amp;TEXT($L$10,"@")&amp;"*")=1</formula>
    </cfRule>
    <cfRule type="expression" dxfId="1263" priority="7691">
      <formula>COUNTIF(H36,"*"&amp;TEXT($M$10,"@")&amp;"*")=1</formula>
    </cfRule>
    <cfRule type="expression" dxfId="1262" priority="7690">
      <formula>COUNTIF(H36,"*"&amp;TEXT($N$10,"@")&amp;"*")=1</formula>
    </cfRule>
    <cfRule type="expression" dxfId="1261" priority="7689">
      <formula>COUNTIF(H36,"*"&amp;TEXT($J$11,"@")&amp;"*")=1</formula>
    </cfRule>
    <cfRule type="expression" dxfId="1260" priority="7688">
      <formula>COUNTIF(H36,"*"&amp;TEXT($K$11,"@")&amp;"*")=1</formula>
    </cfRule>
    <cfRule type="expression" dxfId="1259" priority="7685">
      <formula>COUNTIF(H36,"*"&amp;TEXT($N$11,"@")&amp;"*")=1</formula>
    </cfRule>
    <cfRule type="expression" dxfId="1258" priority="7687">
      <formula>COUNTIF(H36,"*"&amp;TEXT($L$11,"@")&amp;"*")=1</formula>
    </cfRule>
    <cfRule type="expression" dxfId="1257" priority="7686">
      <formula>COUNTIF(H36,"*"&amp;TEXT($M$11,"@")&amp;"*")=1</formula>
    </cfRule>
    <cfRule type="expression" dxfId="1256" priority="7694">
      <formula>COUNTIF(H36,"*"&amp;TEXT($J$10,"@")&amp;"*")=1</formula>
    </cfRule>
    <cfRule type="expression" dxfId="1255" priority="7693">
      <formula>COUNTIF(H36,"*"&amp;TEXT($K$10,"@")&amp;"*")=1</formula>
    </cfRule>
  </conditionalFormatting>
  <conditionalFormatting sqref="H48">
    <cfRule type="expression" dxfId="1254" priority="1177">
      <formula>COUNTIF(H48,"*"&amp;TEXT($L$10,"@")&amp;"*")=1</formula>
    </cfRule>
    <cfRule type="expression" dxfId="1253" priority="1173">
      <formula>COUNTIF(H48,"*"&amp;TEXT($K$11,"@")&amp;"*")=1</formula>
    </cfRule>
    <cfRule type="expression" dxfId="1252" priority="1172">
      <formula>COUNTIF(H48,"*"&amp;TEXT($L$11,"@")&amp;"*")=1</formula>
    </cfRule>
    <cfRule type="expression" dxfId="1251" priority="1171">
      <formula>COUNTIF(H48,"*"&amp;TEXT($M$11,"@")&amp;"*")=1</formula>
    </cfRule>
    <cfRule type="expression" dxfId="1250" priority="1170">
      <formula>COUNTIF(H48,"*"&amp;TEXT($N$11,"@")&amp;"*")=1</formula>
    </cfRule>
    <cfRule type="expression" dxfId="1249" priority="1176">
      <formula>COUNTIF(H48,"*"&amp;TEXT($M$10,"@")&amp;"*")=1</formula>
    </cfRule>
    <cfRule type="expression" dxfId="1248" priority="1175">
      <formula>COUNTIF(H48,"*"&amp;TEXT($N$10,"@")&amp;"*")=1</formula>
    </cfRule>
    <cfRule type="expression" dxfId="1247" priority="1174">
      <formula>COUNTIF(H48,"*"&amp;TEXT($J$11,"@")&amp;"*")=1</formula>
    </cfRule>
    <cfRule type="expression" dxfId="1246" priority="1179">
      <formula>COUNTIF(H48,"*"&amp;TEXT($J$10,"@")&amp;"*")=1</formula>
    </cfRule>
    <cfRule type="expression" dxfId="1245" priority="1178">
      <formula>COUNTIF(H48,"*"&amp;TEXT($K$10,"@")&amp;"*")=1</formula>
    </cfRule>
  </conditionalFormatting>
  <conditionalFormatting sqref="H58:H61">
    <cfRule type="expression" dxfId="1244" priority="1100">
      <formula>COUNTIF(H58,"*"&amp;TEXT($N$11,"@")&amp;"*")=1</formula>
    </cfRule>
    <cfRule type="expression" dxfId="1243" priority="1104">
      <formula>COUNTIF(H58,"*"&amp;TEXT($J$11,"@")&amp;"*")=1</formula>
    </cfRule>
    <cfRule type="expression" dxfId="1242" priority="1105">
      <formula>COUNTIF(H58,"*"&amp;TEXT($N$10,"@")&amp;"*")=1</formula>
    </cfRule>
    <cfRule type="expression" dxfId="1241" priority="1102">
      <formula>COUNTIF(H58,"*"&amp;TEXT($L$11,"@")&amp;"*")=1</formula>
    </cfRule>
    <cfRule type="expression" dxfId="1240" priority="1101">
      <formula>COUNTIF(H58,"*"&amp;TEXT($M$11,"@")&amp;"*")=1</formula>
    </cfRule>
    <cfRule type="expression" dxfId="1239" priority="1109">
      <formula>COUNTIF(H58,"*"&amp;TEXT($J$10,"@")&amp;"*")=1</formula>
    </cfRule>
    <cfRule type="expression" dxfId="1238" priority="1108">
      <formula>COUNTIF(H58,"*"&amp;TEXT($K$10,"@")&amp;"*")=1</formula>
    </cfRule>
    <cfRule type="expression" dxfId="1237" priority="1107">
      <formula>COUNTIF(H58,"*"&amp;TEXT($L$10,"@")&amp;"*")=1</formula>
    </cfRule>
    <cfRule type="expression" dxfId="1236" priority="1106">
      <formula>COUNTIF(H58,"*"&amp;TEXT($M$10,"@")&amp;"*")=1</formula>
    </cfRule>
    <cfRule type="expression" dxfId="1235" priority="1103">
      <formula>COUNTIF(H58,"*"&amp;TEXT($K$11,"@")&amp;"*")=1</formula>
    </cfRule>
  </conditionalFormatting>
  <conditionalFormatting sqref="H65:H69">
    <cfRule type="expression" dxfId="1234" priority="5264">
      <formula>COUNTIF(H65,"*"&amp;TEXT($J$10,"@")&amp;"*")=1</formula>
    </cfRule>
    <cfRule type="expression" dxfId="1233" priority="5263">
      <formula>COUNTIF(H65,"*"&amp;TEXT($L$10,"@")&amp;"*")=1</formula>
    </cfRule>
    <cfRule type="expression" dxfId="1232" priority="5262">
      <formula>COUNTIF(H65,"*"&amp;TEXT($M$10,"@")&amp;"*")=1</formula>
    </cfRule>
    <cfRule type="expression" dxfId="1231" priority="5261">
      <formula>COUNTIF(H65,"*"&amp;TEXT($N$10,"@")&amp;"*")=1</formula>
    </cfRule>
    <cfRule type="expression" dxfId="1230" priority="5260">
      <formula>COUNTIF(H65,"*"&amp;TEXT($J$11,"@")&amp;"*")=1</formula>
    </cfRule>
    <cfRule type="expression" dxfId="1229" priority="5259">
      <formula>COUNTIF(H65,"*"&amp;TEXT($K$11,"@")&amp;"*")=1</formula>
    </cfRule>
    <cfRule type="expression" dxfId="1228" priority="5258">
      <formula>COUNTIF(H65,"*"&amp;TEXT($L$11,"@")&amp;"*")=1</formula>
    </cfRule>
    <cfRule type="expression" dxfId="1227" priority="5257">
      <formula>COUNTIF(H65,"*"&amp;TEXT($M$11,"@")&amp;"*")=1</formula>
    </cfRule>
    <cfRule type="expression" dxfId="1226" priority="5256">
      <formula>COUNTIF(H65,"*"&amp;TEXT($N$11,"@")&amp;"*")=1</formula>
    </cfRule>
  </conditionalFormatting>
  <conditionalFormatting sqref="H66:H69">
    <cfRule type="expression" dxfId="1225" priority="6543">
      <formula>COUNTIF(H66,"*"&amp;TEXT($K$10,"@")&amp;"*")=1</formula>
    </cfRule>
  </conditionalFormatting>
  <conditionalFormatting sqref="H71">
    <cfRule type="expression" dxfId="1224" priority="1026">
      <formula>COUNTIF(H71,"*"&amp;TEXT($M$10,"@")&amp;"*")=1</formula>
    </cfRule>
    <cfRule type="expression" dxfId="1223" priority="1027">
      <formula>COUNTIF(H71,"*"&amp;TEXT($L$10,"@")&amp;"*")=1</formula>
    </cfRule>
    <cfRule type="expression" dxfId="1222" priority="1028">
      <formula>COUNTIF(H71,"*"&amp;TEXT($K$10,"@")&amp;"*")=1</formula>
    </cfRule>
    <cfRule type="expression" dxfId="1221" priority="1029">
      <formula>COUNTIF(H71,"*"&amp;TEXT($J$10,"@")&amp;"*")=1</formula>
    </cfRule>
    <cfRule type="expression" dxfId="1220" priority="1020">
      <formula>COUNTIF(H71,"*"&amp;TEXT($N$11,"@")&amp;"*")=1</formula>
    </cfRule>
    <cfRule type="expression" dxfId="1219" priority="1021">
      <formula>COUNTIF(H71,"*"&amp;TEXT($M$11,"@")&amp;"*")=1</formula>
    </cfRule>
    <cfRule type="expression" dxfId="1218" priority="1023">
      <formula>COUNTIF(H71,"*"&amp;TEXT($K$11,"@")&amp;"*")=1</formula>
    </cfRule>
    <cfRule type="expression" dxfId="1217" priority="1024">
      <formula>COUNTIF(H71,"*"&amp;TEXT($J$11,"@")&amp;"*")=1</formula>
    </cfRule>
    <cfRule type="expression" dxfId="1216" priority="1025">
      <formula>COUNTIF(H71,"*"&amp;TEXT($N$10,"@")&amp;"*")=1</formula>
    </cfRule>
    <cfRule type="expression" dxfId="1215" priority="1022">
      <formula>COUNTIF(H71,"*"&amp;TEXT($L$11,"@")&amp;"*")=1</formula>
    </cfRule>
  </conditionalFormatting>
  <conditionalFormatting sqref="H73:H77">
    <cfRule type="expression" dxfId="1214" priority="533">
      <formula>COUNTIF(H73,"*"&amp;TEXT($L$10,"@")&amp;"*")=1</formula>
    </cfRule>
    <cfRule type="expression" dxfId="1213" priority="532">
      <formula>COUNTIF(H73,"*"&amp;TEXT($M$10,"@")&amp;"*")=1</formula>
    </cfRule>
    <cfRule type="expression" dxfId="1212" priority="531">
      <formula>COUNTIF(H73,"*"&amp;TEXT($N$10,"@")&amp;"*")=1</formula>
    </cfRule>
    <cfRule type="expression" dxfId="1211" priority="530">
      <formula>COUNTIF(H73,"*"&amp;TEXT($J$11,"@")&amp;"*")=1</formula>
    </cfRule>
    <cfRule type="expression" dxfId="1210" priority="529">
      <formula>COUNTIF(H73,"*"&amp;TEXT($K$11,"@")&amp;"*")=1</formula>
    </cfRule>
    <cfRule type="expression" dxfId="1209" priority="528">
      <formula>COUNTIF(H73,"*"&amp;TEXT($L$11,"@")&amp;"*")=1</formula>
    </cfRule>
    <cfRule type="expression" dxfId="1208" priority="527">
      <formula>COUNTIF(H73,"*"&amp;TEXT($M$11,"@")&amp;"*")=1</formula>
    </cfRule>
    <cfRule type="expression" dxfId="1207" priority="526">
      <formula>COUNTIF(H73,"*"&amp;TEXT($N$11,"@")&amp;"*")=1</formula>
    </cfRule>
  </conditionalFormatting>
  <conditionalFormatting sqref="H83">
    <cfRule type="expression" dxfId="1206" priority="17">
      <formula>OR(COUNTIF($I$10:$M$10,"*小麦*")&gt;=1,COUNTIF($J$10:$N$11,"*大豆*")&gt;=1)</formula>
    </cfRule>
  </conditionalFormatting>
  <conditionalFormatting sqref="H84">
    <cfRule type="expression" dxfId="1205" priority="5943">
      <formula>COUNTIF(H84,"*"&amp;TEXT($K$10,"@")&amp;"*")=1</formula>
    </cfRule>
  </conditionalFormatting>
  <conditionalFormatting sqref="H87">
    <cfRule type="expression" dxfId="1204" priority="305">
      <formula>COUNTIF(H87,"*"&amp;TEXT($K$11,"@")&amp;"*")=1</formula>
    </cfRule>
    <cfRule type="expression" dxfId="1203" priority="307">
      <formula>COUNTIF(H87,"*"&amp;TEXT($N$10,"@")&amp;"*")=1</formula>
    </cfRule>
    <cfRule type="expression" dxfId="1202" priority="308">
      <formula>COUNTIF(H87,"*"&amp;TEXT($M$10,"@")&amp;"*")=1</formula>
    </cfRule>
    <cfRule type="expression" dxfId="1201" priority="309">
      <formula>COUNTIF(H87,"*"&amp;TEXT($L$10,"@")&amp;"*")=1</formula>
    </cfRule>
    <cfRule type="expression" dxfId="1200" priority="310">
      <formula>COUNTIF(H87,"*"&amp;TEXT($K$10,"@")&amp;"*")=1</formula>
    </cfRule>
    <cfRule type="expression" dxfId="1199" priority="311">
      <formula>COUNTIF(H87,"*"&amp;TEXT($J$10,"@")&amp;"*")=1</formula>
    </cfRule>
    <cfRule type="expression" dxfId="1198" priority="302">
      <formula>COUNTIF(H87,"*"&amp;TEXT($N$11,"@")&amp;"*")=1</formula>
    </cfRule>
    <cfRule type="expression" dxfId="1197" priority="303">
      <formula>COUNTIF(H87,"*"&amp;TEXT($M$11,"@")&amp;"*")=1</formula>
    </cfRule>
    <cfRule type="expression" dxfId="1196" priority="304">
      <formula>COUNTIF(H87,"*"&amp;TEXT($L$11,"@")&amp;"*")=1</formula>
    </cfRule>
    <cfRule type="expression" dxfId="1195" priority="306">
      <formula>COUNTIF(H87,"*"&amp;TEXT($J$11,"@")&amp;"*")=1</formula>
    </cfRule>
  </conditionalFormatting>
  <conditionalFormatting sqref="H89">
    <cfRule type="expression" dxfId="1194" priority="232">
      <formula>COUNTIF(H89,"*"&amp;TEXT($N$11,"@")&amp;"*")=1</formula>
    </cfRule>
    <cfRule type="expression" dxfId="1193" priority="235">
      <formula>COUNTIF(H89,"*"&amp;TEXT($K$11,"@")&amp;"*")=1</formula>
    </cfRule>
    <cfRule type="expression" dxfId="1192" priority="234">
      <formula>COUNTIF(H89,"*"&amp;TEXT($L$11,"@")&amp;"*")=1</formula>
    </cfRule>
    <cfRule type="expression" dxfId="1191" priority="233">
      <formula>COUNTIF(H89,"*"&amp;TEXT($M$11,"@")&amp;"*")=1</formula>
    </cfRule>
    <cfRule type="expression" dxfId="1190" priority="237">
      <formula>COUNTIF(H89,"*"&amp;TEXT($N$10,"@")&amp;"*")=1</formula>
    </cfRule>
    <cfRule type="expression" dxfId="1189" priority="236">
      <formula>COUNTIF(H89,"*"&amp;TEXT($J$11,"@")&amp;"*")=1</formula>
    </cfRule>
    <cfRule type="expression" dxfId="1188" priority="238">
      <formula>COUNTIF(H89,"*"&amp;TEXT($M$10,"@")&amp;"*")=1</formula>
    </cfRule>
    <cfRule type="expression" dxfId="1187" priority="239">
      <formula>COUNTIF(H89,"*"&amp;TEXT($L$10,"@")&amp;"*")=1</formula>
    </cfRule>
    <cfRule type="expression" dxfId="1186" priority="240">
      <formula>COUNTIF(H89,"*"&amp;TEXT($K$10,"@")&amp;"*")=1</formula>
    </cfRule>
    <cfRule type="expression" dxfId="1185" priority="241">
      <formula>COUNTIF(H89,"*"&amp;TEXT($J$10,"@")&amp;"*")=1</formula>
    </cfRule>
  </conditionalFormatting>
  <conditionalFormatting sqref="H99:H101">
    <cfRule type="expression" dxfId="1184" priority="1686">
      <formula>COUNTIF(H99,"*"&amp;TEXT($M$10,"@")&amp;"*")=1</formula>
    </cfRule>
    <cfRule type="expression" dxfId="1183" priority="1687">
      <formula>COUNTIF(H99,"*"&amp;TEXT($L$10,"@")&amp;"*")=1</formula>
    </cfRule>
    <cfRule type="expression" dxfId="1182" priority="1688">
      <formula>COUNTIF(H99,"*"&amp;TEXT($K$10,"@")&amp;"*")=1</formula>
    </cfRule>
    <cfRule type="expression" dxfId="1181" priority="1684">
      <formula>COUNTIF(H99,"*"&amp;TEXT($J$11,"@")&amp;"*")=1</formula>
    </cfRule>
    <cfRule type="expression" dxfId="1180" priority="1683">
      <formula>COUNTIF(H99,"*"&amp;TEXT($K$11,"@")&amp;"*")=1</formula>
    </cfRule>
    <cfRule type="expression" dxfId="1179" priority="1685">
      <formula>COUNTIF(H99,"*"&amp;TEXT($N$10,"@")&amp;"*")=1</formula>
    </cfRule>
    <cfRule type="expression" dxfId="1178" priority="1682">
      <formula>COUNTIF(H99,"*"&amp;TEXT($L$11,"@")&amp;"*")=1</formula>
    </cfRule>
    <cfRule type="expression" dxfId="1177" priority="1681">
      <formula>COUNTIF(H99,"*"&amp;TEXT($M$11,"@")&amp;"*")=1</formula>
    </cfRule>
    <cfRule type="expression" dxfId="1176" priority="1689">
      <formula>COUNTIF(H99,"*"&amp;TEXT($J$10,"@")&amp;"*")=1</formula>
    </cfRule>
    <cfRule type="expression" dxfId="1175" priority="1680">
      <formula>COUNTIF(H99,"*"&amp;TEXT($N$11,"@")&amp;"*")=1</formula>
    </cfRule>
  </conditionalFormatting>
  <conditionalFormatting sqref="H108">
    <cfRule type="expression" dxfId="1174" priority="515">
      <formula>COUNTIF($H$108,"*乳化剤")&gt;=1</formula>
    </cfRule>
  </conditionalFormatting>
  <conditionalFormatting sqref="H108:H109">
    <cfRule type="expression" dxfId="1173" priority="1905">
      <formula>COUNTIF(H108,"*"&amp;TEXT($N$11,"@")&amp;"*")=1</formula>
    </cfRule>
    <cfRule type="expression" dxfId="1172" priority="1906">
      <formula>COUNTIF(H108,"*"&amp;TEXT($M$11,"@")&amp;"*")=1</formula>
    </cfRule>
    <cfRule type="expression" dxfId="1171" priority="1907">
      <formula>COUNTIF(H108,"*"&amp;TEXT($L$11,"@")&amp;"*")=1</formula>
    </cfRule>
    <cfRule type="expression" dxfId="1170" priority="1909">
      <formula>COUNTIF(H108,"*"&amp;TEXT($J$11,"@")&amp;"*")=1</formula>
    </cfRule>
    <cfRule type="expression" dxfId="1169" priority="1910">
      <formula>COUNTIF(H108,"*"&amp;TEXT($N$10,"@")&amp;"*")=1</formula>
    </cfRule>
    <cfRule type="expression" dxfId="1168" priority="1911">
      <formula>COUNTIF(H108,"*"&amp;TEXT($M$10,"@")&amp;"*")=1</formula>
    </cfRule>
    <cfRule type="expression" dxfId="1167" priority="1908">
      <formula>COUNTIF(H108,"*"&amp;TEXT($K$11,"@")&amp;"*")=1</formula>
    </cfRule>
    <cfRule type="expression" dxfId="1166" priority="1914">
      <formula>COUNTIF(H108,"*"&amp;TEXT($J$10,"@")&amp;"*")=1</formula>
    </cfRule>
    <cfRule type="expression" dxfId="1165" priority="1913">
      <formula>COUNTIF(H108,"*"&amp;TEXT($K$10,"@")&amp;"*")=1</formula>
    </cfRule>
    <cfRule type="expression" dxfId="1164" priority="1912">
      <formula>COUNTIF(H108,"*"&amp;TEXT($L$10,"@")&amp;"*")=1</formula>
    </cfRule>
  </conditionalFormatting>
  <conditionalFormatting sqref="H119:H125">
    <cfRule type="expression" dxfId="1163" priority="672">
      <formula>COUNTIF(H119,"*"&amp;TEXT($K$11,"@")&amp;"*")=1</formula>
    </cfRule>
    <cfRule type="expression" dxfId="1162" priority="669">
      <formula>COUNTIF(H119,"*"&amp;TEXT($N$11,"@")&amp;"*")=1</formula>
    </cfRule>
    <cfRule type="expression" dxfId="1161" priority="670">
      <formula>COUNTIF(H119,"*"&amp;TEXT($M$11,"@")&amp;"*")=1</formula>
    </cfRule>
    <cfRule type="expression" dxfId="1160" priority="674">
      <formula>COUNTIF(H119,"*"&amp;TEXT($N$10,"@")&amp;"*")=1</formula>
    </cfRule>
    <cfRule type="expression" dxfId="1159" priority="678">
      <formula>COUNTIF(H119,"*"&amp;TEXT($J$10,"@")&amp;"*")=1</formula>
    </cfRule>
    <cfRule type="expression" dxfId="1158" priority="671">
      <formula>COUNTIF(H119,"*"&amp;TEXT($L$11,"@")&amp;"*")=1</formula>
    </cfRule>
    <cfRule type="expression" dxfId="1157" priority="673">
      <formula>COUNTIF(H119,"*"&amp;TEXT($J$11,"@")&amp;"*")=1</formula>
    </cfRule>
    <cfRule type="expression" dxfId="1156" priority="677">
      <formula>COUNTIF(H119,"*"&amp;TEXT($K$10,"@")&amp;"*")=1</formula>
    </cfRule>
    <cfRule type="expression" dxfId="1155" priority="676">
      <formula>COUNTIF(H119,"*"&amp;TEXT($L$10,"@")&amp;"*")=1</formula>
    </cfRule>
    <cfRule type="expression" dxfId="1154" priority="675">
      <formula>COUNTIF(H119,"*"&amp;TEXT($M$10,"@")&amp;"*")=1</formula>
    </cfRule>
  </conditionalFormatting>
  <conditionalFormatting sqref="H120">
    <cfRule type="expression" dxfId="1153" priority="196">
      <formula>$I$104&gt;=1</formula>
    </cfRule>
  </conditionalFormatting>
  <conditionalFormatting sqref="J78:N80">
    <cfRule type="expression" dxfId="1152" priority="14632">
      <formula>COUNTIF(J78,"*"&amp;TEXT($N$11,"@")&amp;"*")=1</formula>
    </cfRule>
    <cfRule type="expression" dxfId="1151" priority="14633">
      <formula>COUNTIF(J78,"*"&amp;TEXT($M$11,"@")&amp;"*")=1</formula>
    </cfRule>
    <cfRule type="expression" dxfId="1150" priority="14634">
      <formula>COUNTIF(J78,"*"&amp;TEXT($L$11,"@")&amp;"*")=1</formula>
    </cfRule>
    <cfRule type="expression" dxfId="1149" priority="14636">
      <formula>COUNTIF(J78,"*"&amp;TEXT($J$11,"@")&amp;"*")=1</formula>
    </cfRule>
    <cfRule type="expression" dxfId="1148" priority="14637">
      <formula>COUNTIF(J78,"*"&amp;TEXT($N$10,"@")&amp;"*")=1</formula>
    </cfRule>
    <cfRule type="expression" dxfId="1147" priority="14638">
      <formula>COUNTIF(J78,"*"&amp;TEXT($M$10,"@")&amp;"*")=1</formula>
    </cfRule>
    <cfRule type="expression" dxfId="1146" priority="14639">
      <formula>COUNTIF(J78,"*"&amp;TEXT($L$10,"@")&amp;"*")=1</formula>
    </cfRule>
    <cfRule type="expression" dxfId="1145" priority="14640">
      <formula>COUNTIF(J78,"*"&amp;TEXT($K$10,"@")&amp;"*")=1</formula>
    </cfRule>
    <cfRule type="expression" dxfId="1144" priority="14641">
      <formula>COUNTIF(J78,"*"&amp;TEXT($J$10,"@")&amp;"*")=1</formula>
    </cfRule>
    <cfRule type="expression" dxfId="1143" priority="14635">
      <formula>COUNTIF(J78,"*"&amp;TEXT($K$11,"@")&amp;"*")=1</formula>
    </cfRule>
  </conditionalFormatting>
  <dataValidations count="4">
    <dataValidation type="list" allowBlank="1" showInputMessage="1" showErrorMessage="1" sqref="D10:H10" xr:uid="{00000000-0002-0000-0000-00000000000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custom" showInputMessage="1" showErrorMessage="1" error="アレルゲンの食品名が「28 その他」になっていないので記入できません。" sqref="E11:H11" xr:uid="{00000000-0002-0000-0000-000001000000}">
      <formula1>E$10="29 その他"</formula1>
    </dataValidation>
    <dataValidation type="custom" showErrorMessage="1" error="アレルゲンの食品名が「28 その他」になっていないので記入できません。" sqref="D11" xr:uid="{00000000-0002-0000-0000-000002000000}">
      <formula1>D$10="29 その他"</formula1>
    </dataValidation>
    <dataValidation type="list" allowBlank="1" showInputMessage="1" showErrorMessage="1" sqref="F13" xr:uid="{00000000-0002-0000-0000-000003000000}">
      <formula1>"あり,なし"</formula1>
    </dataValidation>
  </dataValidations>
  <pageMargins left="0.70866141732283472" right="0.70866141732283472" top="0.27" bottom="0.25" header="0.2" footer="0.21"/>
  <pageSetup paperSize="9" scale="74" fitToHeight="0" orientation="portrait" r:id="rId1"/>
  <rowBreaks count="1" manualBreakCount="1">
    <brk id="5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C3DE6-B0C6-4DF1-9FA5-BAC54A954DB4}">
  <sheetPr>
    <tabColor rgb="FFFF0000"/>
    <pageSetUpPr fitToPage="1"/>
  </sheetPr>
  <dimension ref="A1:O276"/>
  <sheetViews>
    <sheetView view="pageBreakPreview" zoomScaleNormal="100" zoomScaleSheetLayoutView="100" workbookViewId="0">
      <selection activeCell="S8" sqref="S8"/>
    </sheetView>
  </sheetViews>
  <sheetFormatPr defaultRowHeight="13.5" x14ac:dyDescent="0.15"/>
  <cols>
    <col min="1" max="1" width="2.875" customWidth="1"/>
    <col min="2" max="3" width="11.875" customWidth="1"/>
    <col min="4" max="8" width="18.625" style="8" customWidth="1"/>
    <col min="9" max="9" width="9" hidden="1" customWidth="1"/>
    <col min="10" max="14" width="16.25" hidden="1" customWidth="1"/>
    <col min="15" max="15" width="16.25"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125" t="str">
        <f>TEXT(DATEVALUE(YEAR(EDATE(G2,-3))&amp;"年4月1日"),"[DBNum3]ggge年度")&amp;"　南但馬自然学校　食物アレルギー対応確認シート【弁当メニュー】"</f>
        <v>令和７年度　南但馬自然学校　食物アレルギー対応確認シート【弁当メニュー】</v>
      </c>
      <c r="B1" s="125"/>
      <c r="C1" s="125"/>
      <c r="D1" s="125"/>
      <c r="E1" s="125"/>
      <c r="F1" s="125"/>
      <c r="G1" s="125"/>
      <c r="H1" s="125"/>
    </row>
    <row r="2" spans="1:15" ht="22.5" customHeight="1" x14ac:dyDescent="0.15">
      <c r="G2" s="139">
        <v>45748</v>
      </c>
      <c r="H2" s="139"/>
      <c r="O2" s="62"/>
    </row>
    <row r="3" spans="1:15" ht="30" customHeight="1" x14ac:dyDescent="0.15">
      <c r="B3" s="138" t="s">
        <v>239</v>
      </c>
      <c r="C3" s="138"/>
      <c r="D3" s="138"/>
      <c r="E3" s="138"/>
      <c r="F3" s="138"/>
      <c r="G3" s="138"/>
      <c r="H3" s="138"/>
    </row>
    <row r="4" spans="1:15" ht="30" customHeight="1" x14ac:dyDescent="0.15">
      <c r="B4" s="138"/>
      <c r="C4" s="138"/>
      <c r="D4" s="138"/>
      <c r="E4" s="138"/>
      <c r="F4" s="138"/>
      <c r="G4" s="138"/>
      <c r="H4" s="138"/>
    </row>
    <row r="5" spans="1:15" ht="30" customHeight="1" x14ac:dyDescent="0.15">
      <c r="B5" s="138"/>
      <c r="C5" s="138"/>
      <c r="D5" s="138"/>
      <c r="E5" s="138"/>
      <c r="F5" s="138"/>
      <c r="G5" s="138"/>
      <c r="H5" s="138"/>
    </row>
    <row r="6" spans="1:15" ht="15" customHeight="1" x14ac:dyDescent="0.15">
      <c r="B6" s="1"/>
      <c r="C6" s="1"/>
    </row>
    <row r="7" spans="1:15" ht="17.25" customHeight="1" x14ac:dyDescent="0.15">
      <c r="B7" s="131" t="s">
        <v>240</v>
      </c>
      <c r="C7" s="131"/>
    </row>
    <row r="8" spans="1:15" ht="33.75" customHeight="1" x14ac:dyDescent="0.15">
      <c r="B8" s="132" t="s">
        <v>0</v>
      </c>
      <c r="C8" s="132"/>
      <c r="D8" s="115" t="s">
        <v>153</v>
      </c>
      <c r="E8" s="115"/>
      <c r="F8" s="45" t="s" ph="1">
        <v>214</v>
      </c>
      <c r="G8" s="115" t="s" ph="1">
        <v>234</v>
      </c>
      <c r="H8" s="115" ph="1"/>
    </row>
    <row r="9" spans="1:15" ht="33.75" customHeight="1" thickBot="1" x14ac:dyDescent="0.2">
      <c r="B9" s="133" t="s">
        <v>1</v>
      </c>
      <c r="C9" s="133"/>
      <c r="D9" s="46">
        <v>45901</v>
      </c>
      <c r="E9" s="47" t="s">
        <v>215</v>
      </c>
      <c r="F9" s="48">
        <v>45905</v>
      </c>
      <c r="G9" s="49"/>
      <c r="H9" s="49"/>
      <c r="J9" s="12">
        <f>IF(ISERROR(VALUE(MID(D10,1,2))),"",VALUE(MID(D10,1,2)))</f>
        <v>3</v>
      </c>
      <c r="K9" s="12">
        <f>VALUE(MID(E10,1,2))</f>
        <v>28</v>
      </c>
      <c r="L9" s="12">
        <f>VALUE(MID(F10,1,2))</f>
        <v>28</v>
      </c>
      <c r="M9" s="12" t="e">
        <f>VALUE(MID(G10,1,2))</f>
        <v>#VALUE!</v>
      </c>
      <c r="N9" s="12" t="e">
        <f>VALUE(MID(H10,1,2))</f>
        <v>#VALUE!</v>
      </c>
      <c r="O9" s="11"/>
    </row>
    <row r="10" spans="1:15" ht="33.75" customHeight="1" x14ac:dyDescent="0.15">
      <c r="B10" s="134" t="s">
        <v>2</v>
      </c>
      <c r="C10" s="135"/>
      <c r="D10" s="14" t="s">
        <v>154</v>
      </c>
      <c r="E10" s="14" t="s">
        <v>155</v>
      </c>
      <c r="F10" s="14" t="s">
        <v>155</v>
      </c>
      <c r="G10" s="14"/>
      <c r="H10" s="15"/>
      <c r="J10" s="12" t="str">
        <f>VLOOKUP(J$9,Sheet5!$A$2:$B$29,2,TRUE)</f>
        <v>小麦</v>
      </c>
      <c r="K10" s="12" t="str">
        <f>VLOOKUP(K$9,Sheet5!$A$2:$B$29,2,TRUE)</f>
        <v>そ の 他</v>
      </c>
      <c r="L10" s="12" t="str">
        <f>VLOOKUP(L$9,Sheet5!$A$2:$B$29,2,TRUE)</f>
        <v>そ の 他</v>
      </c>
      <c r="M10" s="12" t="e">
        <f>VLOOKUP(M$9,Sheet5!$A$2:$B$29,2,TRUE)</f>
        <v>#VALUE!</v>
      </c>
      <c r="N10" s="12" t="e">
        <f>VLOOKUP(N$9,Sheet5!$A$2:$B$29,2,TRUE)</f>
        <v>#VALUE!</v>
      </c>
      <c r="O10" s="11"/>
    </row>
    <row r="11" spans="1:15" ht="33.75" customHeight="1" thickBot="1" x14ac:dyDescent="0.2">
      <c r="B11" s="136" t="s">
        <v>46</v>
      </c>
      <c r="C11" s="137"/>
      <c r="D11" s="13"/>
      <c r="E11" s="13" t="s">
        <v>235</v>
      </c>
      <c r="F11" s="13" t="s">
        <v>312</v>
      </c>
      <c r="G11" s="13"/>
      <c r="H11" s="13"/>
      <c r="J11" s="12">
        <f>D$11</f>
        <v>0</v>
      </c>
      <c r="K11" s="12" t="str">
        <f>E$11</f>
        <v>とうもろこし</v>
      </c>
      <c r="L11" s="12" t="str">
        <f>F$11</f>
        <v>コーン</v>
      </c>
      <c r="M11" s="12">
        <f>G$11</f>
        <v>0</v>
      </c>
      <c r="N11" s="12">
        <f>H$11</f>
        <v>0</v>
      </c>
      <c r="O11" s="11"/>
    </row>
    <row r="12" spans="1:15" ht="33.75" customHeight="1" x14ac:dyDescent="0.15">
      <c r="B12" s="116" t="s">
        <v>3</v>
      </c>
      <c r="C12" s="117"/>
      <c r="D12" s="120" t="s">
        <v>236</v>
      </c>
      <c r="E12" s="120"/>
      <c r="F12" s="120"/>
      <c r="G12" s="120"/>
      <c r="H12" s="120"/>
      <c r="J12" t="b">
        <f>IF(D$11="",D$11="(食品名記入)",D$11="")</f>
        <v>0</v>
      </c>
    </row>
    <row r="13" spans="1:15" ht="26.25" customHeight="1" x14ac:dyDescent="0.15">
      <c r="B13" s="118"/>
      <c r="C13" s="119"/>
      <c r="D13" s="121" t="s">
        <v>216</v>
      </c>
      <c r="E13" s="122"/>
      <c r="F13" s="16" t="s">
        <v>238</v>
      </c>
      <c r="G13" s="123" t="s">
        <v>217</v>
      </c>
      <c r="H13" s="123"/>
    </row>
    <row r="14" spans="1:15" ht="33.75" customHeight="1" x14ac:dyDescent="0.15">
      <c r="B14" s="126" t="s">
        <v>4</v>
      </c>
      <c r="C14" s="127"/>
      <c r="D14" s="124" t="s">
        <v>156</v>
      </c>
      <c r="E14" s="124"/>
      <c r="F14" s="124"/>
      <c r="G14" s="124"/>
      <c r="H14" s="124"/>
    </row>
    <row r="15" spans="1:15" ht="33.75" customHeight="1" x14ac:dyDescent="0.15">
      <c r="B15" s="128" t="s">
        <v>304</v>
      </c>
      <c r="C15" s="129"/>
      <c r="D15" s="124" t="s">
        <v>237</v>
      </c>
      <c r="E15" s="124"/>
      <c r="F15" s="124"/>
      <c r="G15" s="124"/>
      <c r="H15" s="124"/>
    </row>
    <row r="16" spans="1:15" ht="15" customHeight="1" x14ac:dyDescent="0.15">
      <c r="B16" s="130"/>
      <c r="C16" s="130"/>
    </row>
    <row r="17" spans="1:14" s="24" customFormat="1" ht="15" customHeight="1" x14ac:dyDescent="0.15"/>
    <row r="18" spans="1:14" s="24" customFormat="1" ht="15" customHeight="1" x14ac:dyDescent="0.15"/>
    <row r="19" spans="1:14" s="24" customFormat="1" ht="15" customHeight="1" x14ac:dyDescent="0.15">
      <c r="B19" s="23" t="s">
        <v>72</v>
      </c>
    </row>
    <row r="20" spans="1:14" ht="30" customHeight="1" thickBot="1" x14ac:dyDescent="0.2">
      <c r="A20" s="74" t="s">
        <v>80</v>
      </c>
      <c r="B20" s="74"/>
      <c r="C20" s="74"/>
      <c r="D20" s="103" t="s">
        <v>47</v>
      </c>
      <c r="E20" s="103"/>
      <c r="F20" s="103"/>
      <c r="G20" s="50"/>
      <c r="H20" s="50"/>
    </row>
    <row r="21" spans="1:14" s="2" customFormat="1" ht="15" customHeight="1" x14ac:dyDescent="0.15">
      <c r="A21" s="112"/>
      <c r="B21" s="75" t="s">
        <v>259</v>
      </c>
      <c r="C21" s="76"/>
      <c r="D21" s="35" t="s">
        <v>99</v>
      </c>
      <c r="E21" s="17" t="s">
        <v>282</v>
      </c>
      <c r="F21" s="17" t="s">
        <v>100</v>
      </c>
      <c r="G21" s="17" t="s">
        <v>101</v>
      </c>
      <c r="H21" s="17" t="s">
        <v>296</v>
      </c>
      <c r="J21"/>
      <c r="K21"/>
      <c r="L21"/>
      <c r="M21"/>
      <c r="N21"/>
    </row>
    <row r="22" spans="1:14" s="2" customFormat="1" ht="15" customHeight="1" x14ac:dyDescent="0.15">
      <c r="A22" s="112"/>
      <c r="B22" s="77"/>
      <c r="C22" s="78"/>
      <c r="D22" s="36" t="s">
        <v>182</v>
      </c>
      <c r="E22" s="28" t="s">
        <v>33</v>
      </c>
      <c r="F22" s="28" t="s">
        <v>284</v>
      </c>
      <c r="G22" s="28" t="s">
        <v>50</v>
      </c>
      <c r="H22" s="29" t="s">
        <v>44</v>
      </c>
      <c r="J22"/>
      <c r="K22"/>
      <c r="L22"/>
      <c r="M22"/>
      <c r="N22"/>
    </row>
    <row r="23" spans="1:14" s="2" customFormat="1" ht="30" customHeight="1" x14ac:dyDescent="0.15">
      <c r="A23" s="112"/>
      <c r="B23" s="77"/>
      <c r="C23" s="78"/>
      <c r="D23" s="71" t="s">
        <v>297</v>
      </c>
      <c r="E23" s="72"/>
      <c r="F23" s="72"/>
      <c r="G23" s="72"/>
      <c r="H23" s="73"/>
      <c r="J23"/>
      <c r="K23"/>
      <c r="L23"/>
      <c r="M23"/>
      <c r="N23"/>
    </row>
    <row r="24" spans="1:14" s="2" customFormat="1" ht="15" customHeight="1" thickBot="1" x14ac:dyDescent="0.2">
      <c r="A24" s="112"/>
      <c r="B24" s="79"/>
      <c r="C24" s="80"/>
      <c r="D24" s="27" t="s">
        <v>162</v>
      </c>
      <c r="E24" s="97" t="s">
        <v>183</v>
      </c>
      <c r="F24" s="91"/>
      <c r="G24" s="40"/>
      <c r="H24" s="59"/>
      <c r="J24"/>
      <c r="K24"/>
      <c r="L24"/>
      <c r="M24"/>
      <c r="N24"/>
    </row>
    <row r="25" spans="1:14" s="2" customFormat="1" ht="15" customHeight="1" x14ac:dyDescent="0.15">
      <c r="A25" s="112"/>
      <c r="B25" s="75" t="s">
        <v>261</v>
      </c>
      <c r="C25" s="76"/>
      <c r="D25" s="17" t="s">
        <v>254</v>
      </c>
      <c r="E25" s="17" t="s">
        <v>93</v>
      </c>
      <c r="F25" s="17" t="s">
        <v>287</v>
      </c>
      <c r="G25" s="17" t="s">
        <v>36</v>
      </c>
      <c r="H25" s="18" t="s">
        <v>81</v>
      </c>
      <c r="J25"/>
      <c r="K25"/>
      <c r="L25"/>
      <c r="M25"/>
      <c r="N25"/>
    </row>
    <row r="26" spans="1:14" s="2" customFormat="1" ht="15" customHeight="1" x14ac:dyDescent="0.15">
      <c r="A26" s="112"/>
      <c r="B26" s="77"/>
      <c r="C26" s="78"/>
      <c r="D26" s="34" t="s">
        <v>288</v>
      </c>
      <c r="E26" s="108" t="s">
        <v>255</v>
      </c>
      <c r="F26" s="109"/>
      <c r="G26" s="57"/>
      <c r="H26" s="58"/>
      <c r="J26"/>
      <c r="K26"/>
      <c r="L26"/>
      <c r="M26"/>
      <c r="N26"/>
    </row>
    <row r="27" spans="1:14" s="2" customFormat="1" ht="15" customHeight="1" thickBot="1" x14ac:dyDescent="0.2">
      <c r="A27" s="112"/>
      <c r="B27" s="79"/>
      <c r="C27" s="80"/>
      <c r="D27" s="38" t="s">
        <v>256</v>
      </c>
      <c r="E27" s="97" t="s">
        <v>258</v>
      </c>
      <c r="F27" s="91"/>
      <c r="G27" s="40"/>
      <c r="H27" s="59"/>
      <c r="J27"/>
      <c r="K27"/>
      <c r="L27"/>
      <c r="M27"/>
      <c r="N27"/>
    </row>
    <row r="28" spans="1:14" s="2" customFormat="1" ht="15" customHeight="1" x14ac:dyDescent="0.15">
      <c r="A28" s="112"/>
      <c r="B28" s="75" t="s">
        <v>262</v>
      </c>
      <c r="C28" s="76"/>
      <c r="D28" s="17" t="s">
        <v>103</v>
      </c>
      <c r="E28" s="96" t="s">
        <v>301</v>
      </c>
      <c r="F28" s="94"/>
      <c r="G28" s="95"/>
      <c r="H28" s="18" t="s">
        <v>184</v>
      </c>
      <c r="J28"/>
      <c r="K28"/>
      <c r="L28"/>
      <c r="M28"/>
      <c r="N28"/>
    </row>
    <row r="29" spans="1:14" s="2" customFormat="1" ht="15" customHeight="1" thickBot="1" x14ac:dyDescent="0.2">
      <c r="A29" s="112"/>
      <c r="B29" s="79"/>
      <c r="C29" s="80"/>
      <c r="D29" s="38" t="s">
        <v>185</v>
      </c>
      <c r="E29" s="27" t="s">
        <v>253</v>
      </c>
      <c r="F29" s="63" t="s">
        <v>35</v>
      </c>
      <c r="G29" s="40"/>
      <c r="H29" s="59"/>
      <c r="J29"/>
      <c r="K29"/>
      <c r="L29"/>
      <c r="M29"/>
      <c r="N29"/>
    </row>
    <row r="30" spans="1:14" s="2" customFormat="1" ht="15" customHeight="1" x14ac:dyDescent="0.15">
      <c r="A30" s="112"/>
      <c r="B30" s="75" t="s">
        <v>263</v>
      </c>
      <c r="C30" s="76"/>
      <c r="D30" s="94" t="s">
        <v>308</v>
      </c>
      <c r="E30" s="94"/>
      <c r="F30" s="95"/>
      <c r="G30" s="17" t="s">
        <v>73</v>
      </c>
      <c r="H30" s="18" t="s">
        <v>33</v>
      </c>
      <c r="J30"/>
      <c r="K30"/>
      <c r="L30"/>
      <c r="M30"/>
      <c r="N30"/>
    </row>
    <row r="31" spans="1:14" s="2" customFormat="1" ht="15" customHeight="1" x14ac:dyDescent="0.15">
      <c r="A31" s="112"/>
      <c r="B31" s="77"/>
      <c r="C31" s="78"/>
      <c r="D31" s="36" t="s">
        <v>81</v>
      </c>
      <c r="E31" s="28" t="s">
        <v>104</v>
      </c>
      <c r="F31" s="57"/>
      <c r="G31" s="60"/>
      <c r="H31" s="58"/>
      <c r="J31"/>
      <c r="K31"/>
      <c r="L31"/>
      <c r="M31"/>
      <c r="N31"/>
    </row>
    <row r="32" spans="1:14" s="2" customFormat="1" ht="15" customHeight="1" x14ac:dyDescent="0.15">
      <c r="A32" s="112"/>
      <c r="B32" s="77"/>
      <c r="C32" s="78"/>
      <c r="D32" s="99" t="s">
        <v>289</v>
      </c>
      <c r="E32" s="99"/>
      <c r="F32" s="70"/>
      <c r="G32" s="28" t="s">
        <v>157</v>
      </c>
      <c r="H32" s="29" t="s">
        <v>44</v>
      </c>
      <c r="J32"/>
      <c r="K32"/>
      <c r="L32"/>
      <c r="M32"/>
      <c r="N32"/>
    </row>
    <row r="33" spans="1:14" s="2" customFormat="1" ht="15" customHeight="1" thickBot="1" x14ac:dyDescent="0.2">
      <c r="A33" s="112"/>
      <c r="B33" s="79"/>
      <c r="C33" s="80"/>
      <c r="D33" s="36" t="s">
        <v>159</v>
      </c>
      <c r="E33" s="97" t="s">
        <v>158</v>
      </c>
      <c r="F33" s="91"/>
      <c r="G33" s="63" t="s">
        <v>35</v>
      </c>
      <c r="H33" s="22"/>
      <c r="J33"/>
      <c r="K33"/>
      <c r="L33"/>
      <c r="M33"/>
      <c r="N33"/>
    </row>
    <row r="34" spans="1:14" s="2" customFormat="1" ht="15" customHeight="1" x14ac:dyDescent="0.15">
      <c r="A34" s="112"/>
      <c r="B34" s="75" t="s">
        <v>264</v>
      </c>
      <c r="C34" s="76"/>
      <c r="D34" s="17" t="s">
        <v>99</v>
      </c>
      <c r="E34" s="30" t="s">
        <v>296</v>
      </c>
      <c r="F34" s="17" t="s">
        <v>287</v>
      </c>
      <c r="G34" s="17" t="s">
        <v>74</v>
      </c>
      <c r="H34" s="18" t="s">
        <v>34</v>
      </c>
      <c r="J34"/>
      <c r="K34"/>
      <c r="L34"/>
      <c r="M34"/>
      <c r="N34"/>
    </row>
    <row r="35" spans="1:14" s="2" customFormat="1" ht="15" customHeight="1" x14ac:dyDescent="0.15">
      <c r="A35" s="112"/>
      <c r="B35" s="77"/>
      <c r="C35" s="78"/>
      <c r="D35" s="28" t="s">
        <v>36</v>
      </c>
      <c r="E35" s="28" t="s">
        <v>148</v>
      </c>
      <c r="F35" s="28" t="s">
        <v>290</v>
      </c>
      <c r="G35" s="89" t="s">
        <v>79</v>
      </c>
      <c r="H35" s="100"/>
      <c r="J35"/>
      <c r="K35"/>
      <c r="L35"/>
      <c r="M35"/>
      <c r="N35"/>
    </row>
    <row r="36" spans="1:14" s="2" customFormat="1" ht="15" customHeight="1" x14ac:dyDescent="0.15">
      <c r="A36" s="112"/>
      <c r="B36" s="77"/>
      <c r="C36" s="78"/>
      <c r="D36" s="28" t="s">
        <v>105</v>
      </c>
      <c r="E36" s="28" t="s">
        <v>186</v>
      </c>
      <c r="F36" s="89" t="s">
        <v>187</v>
      </c>
      <c r="G36" s="70"/>
      <c r="H36" s="29"/>
      <c r="J36"/>
      <c r="K36"/>
      <c r="L36"/>
      <c r="M36"/>
      <c r="N36"/>
    </row>
    <row r="37" spans="1:14" s="2" customFormat="1" ht="15" customHeight="1" x14ac:dyDescent="0.15">
      <c r="A37" s="112"/>
      <c r="B37" s="77"/>
      <c r="C37" s="78"/>
      <c r="D37" s="42" t="s">
        <v>106</v>
      </c>
      <c r="E37" s="42" t="s">
        <v>282</v>
      </c>
      <c r="F37" s="42" t="s">
        <v>107</v>
      </c>
      <c r="G37" s="42" t="s">
        <v>108</v>
      </c>
      <c r="H37" s="64" t="s">
        <v>109</v>
      </c>
      <c r="J37"/>
      <c r="K37"/>
      <c r="L37"/>
      <c r="M37"/>
      <c r="N37"/>
    </row>
    <row r="38" spans="1:14" s="2" customFormat="1" ht="15" customHeight="1" thickBot="1" x14ac:dyDescent="0.2">
      <c r="A38" s="112"/>
      <c r="B38" s="110"/>
      <c r="C38" s="111"/>
      <c r="D38" s="63" t="s">
        <v>137</v>
      </c>
      <c r="E38" s="63" t="s">
        <v>148</v>
      </c>
      <c r="F38" s="63" t="s">
        <v>35</v>
      </c>
      <c r="G38" s="40"/>
      <c r="H38" s="59"/>
      <c r="J38"/>
      <c r="K38"/>
      <c r="L38"/>
      <c r="M38"/>
      <c r="N38"/>
    </row>
    <row r="39" spans="1:14" s="2" customFormat="1" ht="15" customHeight="1" x14ac:dyDescent="0.15">
      <c r="A39" s="112"/>
      <c r="B39" s="75" t="s">
        <v>265</v>
      </c>
      <c r="C39" s="76"/>
      <c r="D39" s="17" t="s">
        <v>110</v>
      </c>
      <c r="E39" s="17" t="s">
        <v>111</v>
      </c>
      <c r="F39" s="96" t="s">
        <v>291</v>
      </c>
      <c r="G39" s="95"/>
      <c r="H39" s="18" t="s">
        <v>34</v>
      </c>
      <c r="J39"/>
      <c r="K39"/>
      <c r="L39"/>
      <c r="M39"/>
      <c r="N39"/>
    </row>
    <row r="40" spans="1:14" s="2" customFormat="1" ht="15" customHeight="1" x14ac:dyDescent="0.15">
      <c r="A40" s="112"/>
      <c r="B40" s="77"/>
      <c r="C40" s="78"/>
      <c r="D40" s="28" t="s">
        <v>75</v>
      </c>
      <c r="E40" s="28" t="s">
        <v>39</v>
      </c>
      <c r="F40" s="28" t="s">
        <v>112</v>
      </c>
      <c r="G40" s="28" t="s">
        <v>45</v>
      </c>
      <c r="H40" s="29"/>
      <c r="J40"/>
      <c r="K40"/>
      <c r="L40"/>
      <c r="M40"/>
      <c r="N40"/>
    </row>
    <row r="41" spans="1:14" s="2" customFormat="1" ht="15" customHeight="1" x14ac:dyDescent="0.15">
      <c r="A41" s="112"/>
      <c r="B41" s="77"/>
      <c r="C41" s="78"/>
      <c r="D41" s="89" t="s">
        <v>188</v>
      </c>
      <c r="E41" s="70"/>
      <c r="F41" s="28" t="s">
        <v>113</v>
      </c>
      <c r="G41" s="28" t="s">
        <v>48</v>
      </c>
      <c r="H41" s="29" t="s">
        <v>56</v>
      </c>
      <c r="J41"/>
      <c r="K41"/>
      <c r="L41"/>
      <c r="M41"/>
      <c r="N41"/>
    </row>
    <row r="42" spans="1:14" s="2" customFormat="1" ht="15" customHeight="1" thickBot="1" x14ac:dyDescent="0.2">
      <c r="A42" s="112"/>
      <c r="B42" s="79"/>
      <c r="C42" s="80"/>
      <c r="D42" s="27" t="s">
        <v>76</v>
      </c>
      <c r="E42" s="27" t="s">
        <v>189</v>
      </c>
      <c r="F42" s="97" t="s">
        <v>190</v>
      </c>
      <c r="G42" s="92"/>
      <c r="H42" s="105"/>
      <c r="J42"/>
      <c r="K42"/>
      <c r="L42"/>
      <c r="M42"/>
      <c r="N42"/>
    </row>
    <row r="43" spans="1:14" s="2" customFormat="1" ht="15" customHeight="1" thickBot="1" x14ac:dyDescent="0.2">
      <c r="A43" s="112"/>
      <c r="B43" s="81" t="s">
        <v>266</v>
      </c>
      <c r="C43" s="82"/>
      <c r="D43" s="67"/>
      <c r="E43" s="54"/>
      <c r="F43" s="54"/>
      <c r="G43" s="54"/>
      <c r="H43" s="55"/>
      <c r="J43"/>
      <c r="K43"/>
      <c r="L43"/>
      <c r="M43"/>
      <c r="N43"/>
    </row>
    <row r="44" spans="1:14" s="2" customFormat="1" ht="15" customHeight="1" x14ac:dyDescent="0.15">
      <c r="A44" s="112"/>
      <c r="B44" s="75" t="s">
        <v>267</v>
      </c>
      <c r="C44" s="76"/>
      <c r="D44" s="17" t="s">
        <v>151</v>
      </c>
      <c r="E44" s="17" t="s">
        <v>152</v>
      </c>
      <c r="F44" s="17" t="s">
        <v>34</v>
      </c>
      <c r="G44" s="17" t="s">
        <v>33</v>
      </c>
      <c r="H44" s="18" t="s">
        <v>40</v>
      </c>
      <c r="J44"/>
      <c r="K44"/>
      <c r="L44"/>
      <c r="M44"/>
      <c r="N44"/>
    </row>
    <row r="45" spans="1:14" s="2" customFormat="1" ht="15" customHeight="1" thickBot="1" x14ac:dyDescent="0.2">
      <c r="A45" s="112"/>
      <c r="B45" s="79"/>
      <c r="C45" s="80"/>
      <c r="D45" s="27" t="s">
        <v>37</v>
      </c>
      <c r="E45" s="40"/>
      <c r="F45" s="56"/>
      <c r="G45" s="56"/>
      <c r="H45" s="59"/>
      <c r="J45"/>
      <c r="K45"/>
      <c r="L45"/>
      <c r="M45"/>
      <c r="N45"/>
    </row>
    <row r="46" spans="1:14" s="2" customFormat="1" ht="15" customHeight="1" x14ac:dyDescent="0.15">
      <c r="A46" s="112"/>
      <c r="B46" s="75" t="s">
        <v>268</v>
      </c>
      <c r="C46" s="76"/>
      <c r="D46" s="17" t="s">
        <v>77</v>
      </c>
      <c r="E46" s="17" t="s">
        <v>78</v>
      </c>
      <c r="F46" s="17" t="s">
        <v>191</v>
      </c>
      <c r="G46" s="96" t="s">
        <v>309</v>
      </c>
      <c r="H46" s="106"/>
      <c r="J46"/>
      <c r="K46"/>
      <c r="L46"/>
      <c r="M46"/>
      <c r="N46"/>
    </row>
    <row r="47" spans="1:14" s="2" customFormat="1" ht="15" customHeight="1" x14ac:dyDescent="0.15">
      <c r="A47" s="112"/>
      <c r="B47" s="77"/>
      <c r="C47" s="78"/>
      <c r="D47" s="34" t="s">
        <v>194</v>
      </c>
      <c r="E47" s="34" t="s">
        <v>38</v>
      </c>
      <c r="F47" s="34" t="s">
        <v>114</v>
      </c>
      <c r="G47" s="89" t="s">
        <v>192</v>
      </c>
      <c r="H47" s="100"/>
      <c r="J47"/>
      <c r="K47"/>
      <c r="L47"/>
      <c r="M47"/>
      <c r="N47"/>
    </row>
    <row r="48" spans="1:14" s="2" customFormat="1" ht="15" customHeight="1" thickBot="1" x14ac:dyDescent="0.2">
      <c r="A48" s="112"/>
      <c r="B48" s="79"/>
      <c r="C48" s="80"/>
      <c r="D48" s="38" t="s">
        <v>115</v>
      </c>
      <c r="E48" s="27" t="s">
        <v>90</v>
      </c>
      <c r="F48" s="27" t="s">
        <v>193</v>
      </c>
      <c r="G48" s="40"/>
      <c r="H48" s="59"/>
      <c r="J48"/>
      <c r="K48"/>
      <c r="L48"/>
      <c r="M48"/>
      <c r="N48"/>
    </row>
    <row r="49" spans="1:14" s="2" customFormat="1" ht="15.75" customHeight="1" thickBot="1" x14ac:dyDescent="0.2">
      <c r="A49" s="112"/>
      <c r="B49" s="86" t="s">
        <v>269</v>
      </c>
      <c r="C49" s="87"/>
      <c r="D49" s="44" t="s">
        <v>117</v>
      </c>
      <c r="E49" s="44" t="s">
        <v>118</v>
      </c>
      <c r="F49" s="53"/>
      <c r="G49" s="54"/>
      <c r="H49" s="55"/>
      <c r="J49"/>
      <c r="K49"/>
      <c r="L49"/>
      <c r="M49"/>
      <c r="N49"/>
    </row>
    <row r="50" spans="1:14" s="2" customFormat="1" ht="15" customHeight="1" x14ac:dyDescent="0.15">
      <c r="A50" s="31"/>
      <c r="B50" s="10"/>
      <c r="C50" s="10"/>
      <c r="D50" s="9"/>
      <c r="E50" s="9"/>
      <c r="F50" s="9"/>
      <c r="G50" s="9"/>
      <c r="H50" s="9"/>
      <c r="J50"/>
      <c r="K50"/>
      <c r="L50"/>
      <c r="M50"/>
      <c r="N50"/>
    </row>
    <row r="51" spans="1:14" s="2" customFormat="1" ht="15" customHeight="1" x14ac:dyDescent="0.15">
      <c r="A51" s="26"/>
      <c r="B51" s="25"/>
      <c r="C51" s="25"/>
      <c r="D51" s="9"/>
      <c r="E51" s="9"/>
      <c r="F51" s="9"/>
      <c r="G51" s="9"/>
      <c r="H51" s="9"/>
      <c r="J51"/>
      <c r="K51"/>
      <c r="L51"/>
      <c r="M51"/>
      <c r="N51"/>
    </row>
    <row r="52" spans="1:14" ht="22.5" customHeight="1" thickBot="1" x14ac:dyDescent="0.2">
      <c r="A52" s="74" t="s">
        <v>96</v>
      </c>
      <c r="B52" s="74"/>
      <c r="C52" s="74"/>
      <c r="D52" s="103" t="s">
        <v>47</v>
      </c>
      <c r="E52" s="103"/>
      <c r="F52" s="103"/>
      <c r="G52" s="107">
        <f>G2</f>
        <v>45748</v>
      </c>
      <c r="H52" s="107"/>
    </row>
    <row r="53" spans="1:14" s="2" customFormat="1" ht="15" customHeight="1" x14ac:dyDescent="0.15">
      <c r="A53" s="51"/>
      <c r="B53" s="75" t="s">
        <v>261</v>
      </c>
      <c r="C53" s="76"/>
      <c r="D53" s="17" t="s">
        <v>254</v>
      </c>
      <c r="E53" s="17" t="s">
        <v>93</v>
      </c>
      <c r="F53" s="17" t="s">
        <v>287</v>
      </c>
      <c r="G53" s="17" t="s">
        <v>36</v>
      </c>
      <c r="H53" s="18" t="s">
        <v>81</v>
      </c>
      <c r="J53"/>
      <c r="K53"/>
      <c r="L53"/>
      <c r="M53"/>
      <c r="N53"/>
    </row>
    <row r="54" spans="1:14" s="2" customFormat="1" ht="15" customHeight="1" x14ac:dyDescent="0.15">
      <c r="A54" s="51"/>
      <c r="B54" s="77"/>
      <c r="C54" s="78"/>
      <c r="D54" s="34" t="s">
        <v>288</v>
      </c>
      <c r="E54" s="108" t="s">
        <v>255</v>
      </c>
      <c r="F54" s="109"/>
      <c r="G54" s="61"/>
      <c r="H54" s="66"/>
      <c r="J54"/>
      <c r="K54"/>
      <c r="L54"/>
      <c r="M54"/>
      <c r="N54"/>
    </row>
    <row r="55" spans="1:14" s="2" customFormat="1" ht="15" customHeight="1" thickBot="1" x14ac:dyDescent="0.2">
      <c r="A55" s="51"/>
      <c r="B55" s="79"/>
      <c r="C55" s="80"/>
      <c r="D55" s="38" t="s">
        <v>256</v>
      </c>
      <c r="E55" s="97" t="s">
        <v>258</v>
      </c>
      <c r="F55" s="91"/>
      <c r="G55" s="40"/>
      <c r="H55" s="59"/>
      <c r="J55"/>
      <c r="K55"/>
      <c r="L55"/>
      <c r="M55"/>
      <c r="N55"/>
    </row>
    <row r="56" spans="1:14" s="2" customFormat="1" ht="15" customHeight="1" x14ac:dyDescent="0.15">
      <c r="A56" s="32"/>
      <c r="B56" s="75" t="s">
        <v>270</v>
      </c>
      <c r="C56" s="76"/>
      <c r="D56" s="93" t="s">
        <v>292</v>
      </c>
      <c r="E56" s="94"/>
      <c r="F56" s="95"/>
      <c r="G56" s="17" t="s">
        <v>9</v>
      </c>
      <c r="H56" s="18" t="s">
        <v>34</v>
      </c>
      <c r="J56"/>
      <c r="K56"/>
      <c r="L56"/>
      <c r="M56"/>
      <c r="N56"/>
    </row>
    <row r="57" spans="1:14" s="2" customFormat="1" ht="15" customHeight="1" x14ac:dyDescent="0.15">
      <c r="A57" s="32"/>
      <c r="B57" s="77"/>
      <c r="C57" s="78"/>
      <c r="D57" s="37" t="s">
        <v>285</v>
      </c>
      <c r="E57" s="28" t="s">
        <v>198</v>
      </c>
      <c r="F57" s="28" t="s">
        <v>40</v>
      </c>
      <c r="G57" s="89" t="s">
        <v>286</v>
      </c>
      <c r="H57" s="100"/>
      <c r="J57"/>
      <c r="K57"/>
      <c r="L57"/>
      <c r="M57"/>
      <c r="N57"/>
    </row>
    <row r="58" spans="1:14" s="2" customFormat="1" ht="15" customHeight="1" thickBot="1" x14ac:dyDescent="0.2">
      <c r="A58" s="32"/>
      <c r="B58" s="79"/>
      <c r="C58" s="80"/>
      <c r="D58" s="38" t="s">
        <v>196</v>
      </c>
      <c r="E58" s="27" t="s">
        <v>197</v>
      </c>
      <c r="F58" s="63" t="s">
        <v>35</v>
      </c>
      <c r="G58" s="40"/>
      <c r="H58" s="59"/>
      <c r="J58"/>
      <c r="K58"/>
      <c r="L58"/>
      <c r="M58"/>
      <c r="N58"/>
    </row>
    <row r="59" spans="1:14" s="2" customFormat="1" ht="15" customHeight="1" x14ac:dyDescent="0.15">
      <c r="A59" s="32"/>
      <c r="B59" s="113" t="s">
        <v>271</v>
      </c>
      <c r="C59" s="114"/>
      <c r="D59" s="17" t="s">
        <v>119</v>
      </c>
      <c r="E59" s="96" t="s">
        <v>163</v>
      </c>
      <c r="F59" s="94"/>
      <c r="G59" s="95"/>
      <c r="H59" s="18" t="s">
        <v>282</v>
      </c>
      <c r="J59"/>
      <c r="K59"/>
      <c r="L59"/>
      <c r="M59"/>
      <c r="N59"/>
    </row>
    <row r="60" spans="1:14" s="2" customFormat="1" ht="15" customHeight="1" x14ac:dyDescent="0.15">
      <c r="A60" s="32"/>
      <c r="B60" s="77"/>
      <c r="C60" s="78"/>
      <c r="D60" s="28" t="s">
        <v>120</v>
      </c>
      <c r="E60" s="34" t="s">
        <v>83</v>
      </c>
      <c r="F60" s="28" t="s">
        <v>84</v>
      </c>
      <c r="G60" s="28" t="s">
        <v>36</v>
      </c>
      <c r="H60" s="29" t="s">
        <v>85</v>
      </c>
      <c r="J60"/>
      <c r="K60"/>
      <c r="L60"/>
      <c r="M60"/>
      <c r="N60"/>
    </row>
    <row r="61" spans="1:14" s="2" customFormat="1" ht="15" customHeight="1" x14ac:dyDescent="0.15">
      <c r="A61" s="32"/>
      <c r="B61" s="77"/>
      <c r="C61" s="78"/>
      <c r="D61" s="28" t="s">
        <v>121</v>
      </c>
      <c r="E61" s="28" t="s">
        <v>86</v>
      </c>
      <c r="F61" s="28" t="s">
        <v>87</v>
      </c>
      <c r="G61" s="28" t="s">
        <v>81</v>
      </c>
      <c r="H61" s="29" t="s">
        <v>89</v>
      </c>
      <c r="J61"/>
      <c r="K61"/>
      <c r="L61"/>
      <c r="M61"/>
      <c r="N61"/>
    </row>
    <row r="62" spans="1:14" s="2" customFormat="1" ht="30" customHeight="1" x14ac:dyDescent="0.15">
      <c r="A62" s="32"/>
      <c r="B62" s="77"/>
      <c r="C62" s="78"/>
      <c r="D62" s="98" t="s">
        <v>293</v>
      </c>
      <c r="E62" s="72"/>
      <c r="F62" s="72"/>
      <c r="G62" s="72"/>
      <c r="H62" s="73"/>
      <c r="J62"/>
      <c r="K62"/>
      <c r="L62"/>
      <c r="M62"/>
      <c r="N62"/>
    </row>
    <row r="63" spans="1:14" s="2" customFormat="1" ht="15" customHeight="1" x14ac:dyDescent="0.15">
      <c r="A63" s="32"/>
      <c r="B63" s="77"/>
      <c r="C63" s="78"/>
      <c r="D63" s="28" t="s">
        <v>114</v>
      </c>
      <c r="E63" s="28" t="s">
        <v>90</v>
      </c>
      <c r="F63" s="28" t="s">
        <v>199</v>
      </c>
      <c r="G63" s="101" t="s">
        <v>279</v>
      </c>
      <c r="H63" s="102"/>
      <c r="J63"/>
      <c r="K63"/>
      <c r="L63"/>
      <c r="M63"/>
      <c r="N63"/>
    </row>
    <row r="64" spans="1:14" s="2" customFormat="1" ht="15" customHeight="1" thickBot="1" x14ac:dyDescent="0.2">
      <c r="A64" s="32"/>
      <c r="B64" s="77"/>
      <c r="C64" s="78"/>
      <c r="D64" s="63" t="s">
        <v>35</v>
      </c>
      <c r="E64" s="40"/>
      <c r="F64" s="56"/>
      <c r="G64" s="56"/>
      <c r="H64" s="59"/>
      <c r="J64"/>
      <c r="K64"/>
      <c r="L64"/>
      <c r="M64"/>
      <c r="N64"/>
    </row>
    <row r="65" spans="1:14" s="2" customFormat="1" ht="15" customHeight="1" x14ac:dyDescent="0.15">
      <c r="A65" s="33"/>
      <c r="B65" s="75" t="s">
        <v>272</v>
      </c>
      <c r="C65" s="76"/>
      <c r="D65" s="17" t="s">
        <v>101</v>
      </c>
      <c r="E65" s="96" t="s">
        <v>283</v>
      </c>
      <c r="F65" s="95"/>
      <c r="G65" s="17" t="s">
        <v>296</v>
      </c>
      <c r="H65" s="18" t="s">
        <v>287</v>
      </c>
      <c r="J65"/>
      <c r="K65"/>
      <c r="L65"/>
      <c r="M65"/>
      <c r="N65"/>
    </row>
    <row r="66" spans="1:14" s="2" customFormat="1" ht="15" customHeight="1" x14ac:dyDescent="0.15">
      <c r="A66" s="32"/>
      <c r="B66" s="77"/>
      <c r="C66" s="78"/>
      <c r="D66" s="28" t="s">
        <v>33</v>
      </c>
      <c r="E66" s="28" t="s">
        <v>138</v>
      </c>
      <c r="F66" s="28" t="s">
        <v>139</v>
      </c>
      <c r="G66" s="28" t="s">
        <v>140</v>
      </c>
      <c r="H66" s="29" t="s">
        <v>141</v>
      </c>
      <c r="J66"/>
      <c r="K66"/>
      <c r="L66"/>
      <c r="M66"/>
      <c r="N66"/>
    </row>
    <row r="67" spans="1:14" s="2" customFormat="1" ht="15" customHeight="1" x14ac:dyDescent="0.15">
      <c r="A67" s="32"/>
      <c r="B67" s="77"/>
      <c r="C67" s="78"/>
      <c r="D67" s="28" t="s">
        <v>142</v>
      </c>
      <c r="E67" s="89" t="s">
        <v>200</v>
      </c>
      <c r="F67" s="70"/>
      <c r="G67" s="28" t="s">
        <v>143</v>
      </c>
      <c r="H67" s="29" t="s">
        <v>144</v>
      </c>
      <c r="J67"/>
      <c r="K67"/>
      <c r="L67"/>
      <c r="M67"/>
      <c r="N67"/>
    </row>
    <row r="68" spans="1:14" s="2" customFormat="1" ht="15" customHeight="1" x14ac:dyDescent="0.15">
      <c r="A68" s="32"/>
      <c r="B68" s="77"/>
      <c r="C68" s="78"/>
      <c r="D68" s="28" t="s">
        <v>34</v>
      </c>
      <c r="E68" s="28" t="s">
        <v>145</v>
      </c>
      <c r="F68" s="28" t="s">
        <v>146</v>
      </c>
      <c r="G68" s="57"/>
      <c r="H68" s="58"/>
      <c r="J68"/>
      <c r="K68"/>
      <c r="L68"/>
      <c r="M68"/>
      <c r="N68"/>
    </row>
    <row r="69" spans="1:14" s="2" customFormat="1" ht="15" customHeight="1" x14ac:dyDescent="0.15">
      <c r="A69" s="32"/>
      <c r="B69" s="77"/>
      <c r="C69" s="78"/>
      <c r="D69" s="89" t="s">
        <v>294</v>
      </c>
      <c r="E69" s="99"/>
      <c r="F69" s="99"/>
      <c r="G69" s="70"/>
      <c r="H69" s="29"/>
      <c r="J69"/>
      <c r="K69"/>
      <c r="L69"/>
      <c r="M69"/>
      <c r="N69"/>
    </row>
    <row r="70" spans="1:14" s="2" customFormat="1" ht="15" customHeight="1" x14ac:dyDescent="0.15">
      <c r="A70" s="32"/>
      <c r="B70" s="77"/>
      <c r="C70" s="78"/>
      <c r="D70" s="28" t="s">
        <v>114</v>
      </c>
      <c r="E70" s="36" t="s">
        <v>159</v>
      </c>
      <c r="F70" s="89" t="s">
        <v>295</v>
      </c>
      <c r="G70" s="99"/>
      <c r="H70" s="100"/>
      <c r="J70"/>
      <c r="K70"/>
      <c r="L70"/>
      <c r="M70"/>
      <c r="N70"/>
    </row>
    <row r="71" spans="1:14" s="2" customFormat="1" ht="15.75" customHeight="1" thickBot="1" x14ac:dyDescent="0.2">
      <c r="A71" s="32"/>
      <c r="B71" s="79"/>
      <c r="C71" s="80"/>
      <c r="D71" s="90" t="s">
        <v>201</v>
      </c>
      <c r="E71" s="91"/>
      <c r="F71" s="63" t="s">
        <v>35</v>
      </c>
      <c r="G71" s="40"/>
      <c r="H71" s="59"/>
      <c r="J71"/>
      <c r="K71"/>
      <c r="L71"/>
      <c r="M71"/>
      <c r="N71"/>
    </row>
    <row r="72" spans="1:14" s="2" customFormat="1" ht="15.75" customHeight="1" x14ac:dyDescent="0.15">
      <c r="A72" s="32"/>
      <c r="B72" s="75" t="s">
        <v>273</v>
      </c>
      <c r="C72" s="76"/>
      <c r="D72" s="17" t="s">
        <v>242</v>
      </c>
      <c r="E72" s="96" t="s">
        <v>243</v>
      </c>
      <c r="F72" s="95"/>
      <c r="G72" s="17" t="s">
        <v>54</v>
      </c>
      <c r="H72" s="18" t="s">
        <v>244</v>
      </c>
      <c r="J72"/>
      <c r="K72"/>
      <c r="L72"/>
      <c r="M72"/>
      <c r="N72"/>
    </row>
    <row r="73" spans="1:14" s="2" customFormat="1" ht="15.75" customHeight="1" x14ac:dyDescent="0.15">
      <c r="A73" s="32"/>
      <c r="B73" s="77"/>
      <c r="C73" s="78"/>
      <c r="D73" s="28" t="s">
        <v>280</v>
      </c>
      <c r="E73" s="28" t="s">
        <v>229</v>
      </c>
      <c r="F73" s="28" t="s">
        <v>140</v>
      </c>
      <c r="G73" s="28" t="s">
        <v>34</v>
      </c>
      <c r="H73" s="29" t="s">
        <v>21</v>
      </c>
      <c r="J73"/>
      <c r="K73"/>
      <c r="L73"/>
      <c r="M73"/>
      <c r="N73"/>
    </row>
    <row r="74" spans="1:14" s="2" customFormat="1" ht="15.75" customHeight="1" x14ac:dyDescent="0.15">
      <c r="A74" s="32"/>
      <c r="B74" s="77"/>
      <c r="C74" s="78"/>
      <c r="D74" s="69" t="s">
        <v>245</v>
      </c>
      <c r="E74" s="70"/>
      <c r="F74" s="28" t="s">
        <v>246</v>
      </c>
      <c r="G74" s="28" t="s">
        <v>247</v>
      </c>
      <c r="H74" s="29" t="s">
        <v>37</v>
      </c>
      <c r="J74"/>
      <c r="K74"/>
      <c r="L74"/>
      <c r="M74"/>
      <c r="N74"/>
    </row>
    <row r="75" spans="1:14" s="2" customFormat="1" ht="15.75" customHeight="1" thickBot="1" x14ac:dyDescent="0.2">
      <c r="A75" s="32"/>
      <c r="B75" s="79"/>
      <c r="C75" s="80"/>
      <c r="D75" s="90" t="s">
        <v>305</v>
      </c>
      <c r="E75" s="91"/>
      <c r="F75" s="40"/>
      <c r="G75" s="56"/>
      <c r="H75" s="59"/>
      <c r="J75"/>
      <c r="K75"/>
      <c r="L75"/>
      <c r="M75"/>
      <c r="N75"/>
    </row>
    <row r="76" spans="1:14" s="2" customFormat="1" ht="15" customHeight="1" x14ac:dyDescent="0.15">
      <c r="A76" s="32"/>
      <c r="B76" s="75" t="s">
        <v>274</v>
      </c>
      <c r="C76" s="76"/>
      <c r="D76" s="17" t="s">
        <v>208</v>
      </c>
      <c r="E76" s="17" t="s">
        <v>92</v>
      </c>
      <c r="F76" s="17" t="s">
        <v>281</v>
      </c>
      <c r="G76" s="17" t="s">
        <v>93</v>
      </c>
      <c r="H76" s="18" t="s">
        <v>94</v>
      </c>
      <c r="J76"/>
      <c r="K76"/>
      <c r="L76"/>
      <c r="M76"/>
      <c r="N76"/>
    </row>
    <row r="77" spans="1:14" s="2" customFormat="1" ht="15.75" customHeight="1" x14ac:dyDescent="0.15">
      <c r="A77" s="32"/>
      <c r="B77" s="77"/>
      <c r="C77" s="78"/>
      <c r="D77" s="28" t="s">
        <v>287</v>
      </c>
      <c r="E77" s="34" t="s">
        <v>95</v>
      </c>
      <c r="F77" s="28" t="s">
        <v>81</v>
      </c>
      <c r="G77" s="28" t="s">
        <v>202</v>
      </c>
      <c r="H77" s="29" t="s">
        <v>203</v>
      </c>
      <c r="J77"/>
      <c r="K77"/>
      <c r="L77"/>
      <c r="M77"/>
      <c r="N77"/>
    </row>
    <row r="78" spans="1:14" s="2" customFormat="1" ht="15" customHeight="1" thickBot="1" x14ac:dyDescent="0.2">
      <c r="A78" s="33"/>
      <c r="B78" s="79"/>
      <c r="C78" s="80"/>
      <c r="D78" s="63" t="s">
        <v>135</v>
      </c>
      <c r="E78" s="63" t="s">
        <v>296</v>
      </c>
      <c r="F78" s="63" t="s">
        <v>147</v>
      </c>
      <c r="G78" s="40"/>
      <c r="H78" s="59"/>
      <c r="J78" s="9"/>
      <c r="K78" s="9"/>
      <c r="L78" s="9"/>
      <c r="M78" s="9"/>
      <c r="N78" s="9"/>
    </row>
    <row r="79" spans="1:14" ht="15" customHeight="1" thickBot="1" x14ac:dyDescent="0.2">
      <c r="A79" s="88"/>
      <c r="B79" s="86" t="s">
        <v>275</v>
      </c>
      <c r="C79" s="87"/>
      <c r="D79" s="44" t="s">
        <v>122</v>
      </c>
      <c r="E79" s="43" t="s">
        <v>204</v>
      </c>
      <c r="F79" s="53"/>
      <c r="G79" s="54"/>
      <c r="H79" s="55"/>
      <c r="J79" s="9"/>
      <c r="K79" s="9"/>
      <c r="L79" s="9"/>
      <c r="M79" s="9"/>
      <c r="N79" s="9"/>
    </row>
    <row r="80" spans="1:14" ht="15.75" customHeight="1" thickBot="1" x14ac:dyDescent="0.2">
      <c r="A80" s="88"/>
      <c r="B80" s="86" t="s">
        <v>276</v>
      </c>
      <c r="C80" s="87"/>
      <c r="D80" s="44" t="s">
        <v>117</v>
      </c>
      <c r="E80" s="44" t="s">
        <v>118</v>
      </c>
      <c r="F80" s="53"/>
      <c r="G80" s="54"/>
      <c r="H80" s="55"/>
      <c r="J80" s="9"/>
      <c r="K80" s="9"/>
      <c r="L80" s="9"/>
      <c r="M80" s="9"/>
      <c r="N80" s="9"/>
    </row>
    <row r="81" spans="1:14" s="2" customFormat="1" ht="11.25" customHeight="1" x14ac:dyDescent="0.15">
      <c r="A81" s="31"/>
      <c r="B81" s="10"/>
      <c r="C81" s="10"/>
      <c r="D81" s="9"/>
      <c r="E81" s="9"/>
      <c r="F81" s="9"/>
      <c r="G81" s="9"/>
      <c r="H81" s="9"/>
      <c r="J81"/>
      <c r="K81"/>
      <c r="L81"/>
      <c r="M81"/>
      <c r="N81"/>
    </row>
    <row r="82" spans="1:14" ht="22.5" customHeight="1" thickBot="1" x14ac:dyDescent="0.2">
      <c r="A82" s="74" t="s">
        <v>97</v>
      </c>
      <c r="B82" s="74"/>
      <c r="C82" s="74"/>
      <c r="D82" s="103" t="s">
        <v>47</v>
      </c>
      <c r="E82" s="103"/>
      <c r="F82" s="103"/>
      <c r="G82" s="104">
        <f>G2</f>
        <v>45748</v>
      </c>
      <c r="H82" s="104"/>
    </row>
    <row r="83" spans="1:14" ht="15.75" customHeight="1" x14ac:dyDescent="0.15">
      <c r="A83" s="88"/>
      <c r="B83" s="75" t="s">
        <v>259</v>
      </c>
      <c r="C83" s="76"/>
      <c r="D83" s="17" t="s">
        <v>99</v>
      </c>
      <c r="E83" s="17" t="s">
        <v>282</v>
      </c>
      <c r="F83" s="17" t="s">
        <v>100</v>
      </c>
      <c r="G83" s="17" t="s">
        <v>41</v>
      </c>
      <c r="H83" s="18" t="s">
        <v>296</v>
      </c>
    </row>
    <row r="84" spans="1:14" ht="15.75" customHeight="1" thickBot="1" x14ac:dyDescent="0.2">
      <c r="A84" s="88"/>
      <c r="B84" s="77"/>
      <c r="C84" s="78"/>
      <c r="D84" s="28" t="s">
        <v>205</v>
      </c>
      <c r="E84" s="28" t="s">
        <v>33</v>
      </c>
      <c r="F84" s="28" t="s">
        <v>284</v>
      </c>
      <c r="G84" s="28" t="s">
        <v>50</v>
      </c>
      <c r="H84" s="29" t="s">
        <v>44</v>
      </c>
    </row>
    <row r="85" spans="1:14" ht="30" customHeight="1" x14ac:dyDescent="0.15">
      <c r="A85" s="88"/>
      <c r="B85" s="77"/>
      <c r="C85" s="78"/>
      <c r="D85" s="83" t="s">
        <v>298</v>
      </c>
      <c r="E85" s="84"/>
      <c r="F85" s="84"/>
      <c r="G85" s="84"/>
      <c r="H85" s="85"/>
    </row>
    <row r="86" spans="1:14" ht="15.75" customHeight="1" thickBot="1" x14ac:dyDescent="0.2">
      <c r="A86" s="88"/>
      <c r="B86" s="79"/>
      <c r="C86" s="80"/>
      <c r="D86" s="27" t="s">
        <v>162</v>
      </c>
      <c r="E86" s="97" t="s">
        <v>161</v>
      </c>
      <c r="F86" s="91"/>
      <c r="G86" s="40"/>
      <c r="H86" s="59"/>
    </row>
    <row r="87" spans="1:14" ht="15.75" customHeight="1" x14ac:dyDescent="0.15">
      <c r="A87" s="88"/>
      <c r="B87" s="75" t="s">
        <v>260</v>
      </c>
      <c r="C87" s="76"/>
      <c r="D87" s="17" t="s">
        <v>254</v>
      </c>
      <c r="E87" s="17" t="s">
        <v>93</v>
      </c>
      <c r="F87" s="17" t="s">
        <v>287</v>
      </c>
      <c r="G87" s="17" t="s">
        <v>36</v>
      </c>
      <c r="H87" s="18" t="s">
        <v>81</v>
      </c>
    </row>
    <row r="88" spans="1:14" ht="15.75" customHeight="1" x14ac:dyDescent="0.15">
      <c r="A88" s="88"/>
      <c r="B88" s="77"/>
      <c r="C88" s="78"/>
      <c r="D88" s="37" t="s">
        <v>288</v>
      </c>
      <c r="E88" s="89" t="s">
        <v>255</v>
      </c>
      <c r="F88" s="70"/>
      <c r="G88" s="28" t="s">
        <v>257</v>
      </c>
      <c r="H88" s="29"/>
    </row>
    <row r="89" spans="1:14" ht="15.75" customHeight="1" thickBot="1" x14ac:dyDescent="0.2">
      <c r="A89" s="88"/>
      <c r="B89" s="79"/>
      <c r="C89" s="80"/>
      <c r="D89" s="90" t="s">
        <v>258</v>
      </c>
      <c r="E89" s="91"/>
      <c r="F89" s="40"/>
      <c r="G89" s="56"/>
      <c r="H89" s="59"/>
    </row>
    <row r="90" spans="1:14" ht="15.75" customHeight="1" x14ac:dyDescent="0.15">
      <c r="A90" s="88"/>
      <c r="B90" s="75" t="s">
        <v>277</v>
      </c>
      <c r="C90" s="76"/>
      <c r="D90" s="65" t="s">
        <v>127</v>
      </c>
      <c r="E90" s="65" t="s">
        <v>128</v>
      </c>
      <c r="F90" s="65" t="s">
        <v>280</v>
      </c>
      <c r="G90" s="65" t="s">
        <v>98</v>
      </c>
      <c r="H90" s="18"/>
    </row>
    <row r="91" spans="1:14" ht="15.75" customHeight="1" x14ac:dyDescent="0.15">
      <c r="A91" s="88"/>
      <c r="B91" s="77"/>
      <c r="C91" s="78"/>
      <c r="D91" s="69" t="s">
        <v>206</v>
      </c>
      <c r="E91" s="70"/>
      <c r="F91" s="57"/>
      <c r="G91" s="60"/>
      <c r="H91" s="58"/>
    </row>
    <row r="92" spans="1:14" ht="30" customHeight="1" x14ac:dyDescent="0.15">
      <c r="A92" s="88"/>
      <c r="B92" s="77"/>
      <c r="C92" s="78"/>
      <c r="D92" s="71" t="s">
        <v>311</v>
      </c>
      <c r="E92" s="72"/>
      <c r="F92" s="72"/>
      <c r="G92" s="72"/>
      <c r="H92" s="73"/>
    </row>
    <row r="93" spans="1:14" ht="15.75" customHeight="1" thickBot="1" x14ac:dyDescent="0.2">
      <c r="A93" s="88"/>
      <c r="B93" s="79"/>
      <c r="C93" s="80"/>
      <c r="D93" s="63" t="s">
        <v>135</v>
      </c>
      <c r="E93" s="41" t="s">
        <v>296</v>
      </c>
      <c r="F93" s="63" t="s">
        <v>147</v>
      </c>
      <c r="G93" s="40"/>
      <c r="H93" s="59"/>
    </row>
    <row r="94" spans="1:14" s="2" customFormat="1" ht="15" customHeight="1" thickBot="1" x14ac:dyDescent="0.2">
      <c r="A94" s="88"/>
      <c r="B94" s="81" t="s">
        <v>266</v>
      </c>
      <c r="C94" s="82"/>
      <c r="D94" s="67"/>
      <c r="E94" s="54"/>
      <c r="F94" s="54"/>
      <c r="G94" s="54"/>
      <c r="H94" s="55"/>
      <c r="J94"/>
      <c r="K94"/>
      <c r="L94"/>
      <c r="M94"/>
      <c r="N94"/>
    </row>
    <row r="95" spans="1:14" ht="15.75" customHeight="1" thickBot="1" x14ac:dyDescent="0.2">
      <c r="A95" s="88"/>
      <c r="B95" s="86" t="s">
        <v>278</v>
      </c>
      <c r="C95" s="87"/>
      <c r="D95" s="21" t="s">
        <v>129</v>
      </c>
      <c r="E95" s="19" t="s">
        <v>81</v>
      </c>
      <c r="F95" s="19" t="s">
        <v>130</v>
      </c>
      <c r="G95" s="19" t="s">
        <v>131</v>
      </c>
      <c r="H95" s="20"/>
    </row>
    <row r="96" spans="1:14" ht="15.75" customHeight="1" thickBot="1" x14ac:dyDescent="0.2">
      <c r="A96" s="88"/>
      <c r="B96" s="86" t="s">
        <v>16</v>
      </c>
      <c r="C96" s="87"/>
      <c r="D96" s="68" t="s">
        <v>118</v>
      </c>
      <c r="E96" s="53"/>
      <c r="F96" s="54"/>
      <c r="G96" s="54"/>
      <c r="H96" s="55"/>
    </row>
    <row r="97" spans="1:9" ht="11.25" customHeight="1" x14ac:dyDescent="0.15">
      <c r="A97" s="3"/>
      <c r="B97" s="4"/>
      <c r="C97" s="4"/>
    </row>
    <row r="98" spans="1:9" ht="15" customHeight="1" thickBot="1" x14ac:dyDescent="0.2">
      <c r="A98" s="52" t="s">
        <v>5</v>
      </c>
    </row>
    <row r="99" spans="1:9" ht="15.75" customHeight="1" thickBot="1" x14ac:dyDescent="0.2">
      <c r="B99" s="81" t="s">
        <v>218</v>
      </c>
      <c r="C99" s="82"/>
      <c r="D99" s="21" t="s">
        <v>164</v>
      </c>
      <c r="E99" s="19" t="s">
        <v>57</v>
      </c>
      <c r="F99" s="53"/>
      <c r="G99" s="54"/>
      <c r="H99" s="55"/>
      <c r="I99">
        <f>SUM(COUNTIF($D99:$H99,"*"&amp;TEXT($J$10,"@")&amp;"*"),COUNTIF($D99:$H99,"*"&amp;TEXT($K$10,"@")&amp;"*"),COUNTIF($D99:$H99,"*"&amp;TEXT($L$10,"@")&amp;"*"),COUNTIF($D99:$H99,"*"&amp;TEXT($M$10,"@")&amp;"*"),COUNTIF($D99:$H99,"*"&amp;TEXT($N$10,"@")&amp;"*"),COUNTIF($D99:$H99,"*"&amp;TEXT($J$11,"@")&amp;"*"),COUNTIF($D99:$H99,"*"&amp;TEXT($K$11,"@")&amp;"*"),COUNTIF($D99:$H99,"*"&amp;TEXT($L$11,"@")&amp;"*"),COUNTIF($D99:$H99,"*"&amp;TEXT($M$11,"@")&amp;"*"),COUNTIF($D99:$H99,"*"&amp;TEXT($N$11,"@")&amp;"*")&gt;=1)</f>
        <v>1</v>
      </c>
    </row>
    <row r="100" spans="1:9" ht="15.75" customHeight="1" x14ac:dyDescent="0.15">
      <c r="B100" s="75" t="s">
        <v>219</v>
      </c>
      <c r="C100" s="76"/>
      <c r="D100" s="39" t="s">
        <v>165</v>
      </c>
      <c r="E100" s="17" t="s">
        <v>58</v>
      </c>
      <c r="F100" s="96" t="s">
        <v>59</v>
      </c>
      <c r="G100" s="95"/>
      <c r="H100" s="18"/>
      <c r="I100">
        <f>SUM(COUNTIF($D100:$H101,"*"&amp;TEXT($J$10,"@")&amp;"*"),COUNTIF($D100:$H101,"*"&amp;TEXT($K$10,"@")&amp;"*"),COUNTIF($D100:$H101,"*"&amp;TEXT($L$10,"@")&amp;"*"),COUNTIF($D100:$H101,"*"&amp;TEXT($M$10,"@")&amp;"*"),COUNTIF($D100:$H101,"*"&amp;TEXT($N$10,"@")&amp;"*"),COUNTIF($D100:$H101,"*"&amp;TEXT($J$11,"@")&amp;"*"),COUNTIF($D100:$H101,"*"&amp;TEXT($K$11,"@")&amp;"*"),COUNTIF($D100:$H101,"*"&amp;TEXT($L$11,"@")&amp;"*"),COUNTIF($D100:$H101,"*"&amp;TEXT($M$11,"@")&amp;"*"),COUNTIF($D100:$H101,"*"&amp;TEXT($N$11,"@")&amp;"*")&gt;=1)</f>
        <v>0</v>
      </c>
    </row>
    <row r="101" spans="1:9" ht="15.75" customHeight="1" thickBot="1" x14ac:dyDescent="0.2">
      <c r="B101" s="79"/>
      <c r="C101" s="80"/>
      <c r="D101" s="90" t="s">
        <v>179</v>
      </c>
      <c r="E101" s="91"/>
      <c r="F101" s="27" t="s">
        <v>178</v>
      </c>
      <c r="G101" s="40"/>
      <c r="H101" s="59"/>
    </row>
    <row r="102" spans="1:9" ht="15.75" customHeight="1" thickBot="1" x14ac:dyDescent="0.2">
      <c r="B102" s="81" t="s">
        <v>220</v>
      </c>
      <c r="C102" s="82"/>
      <c r="D102" s="21" t="s">
        <v>165</v>
      </c>
      <c r="E102" s="19" t="s">
        <v>60</v>
      </c>
      <c r="F102" s="19" t="s">
        <v>61</v>
      </c>
      <c r="G102" s="19" t="s">
        <v>62</v>
      </c>
      <c r="H102" s="20"/>
      <c r="I102">
        <f>SUM(COUNTIF($D102:$H102,"*"&amp;TEXT($J$10,"@")&amp;"*"),COUNTIF($D102:$H102,"*"&amp;TEXT($K$10,"@")&amp;"*"),COUNTIF($D102:$H102,"*"&amp;TEXT($L$10,"@")&amp;"*"),COUNTIF($D102:$H102,"*"&amp;TEXT($M$10,"@")&amp;"*"),COUNTIF($D102:$H102,"*"&amp;TEXT($N$10,"@")&amp;"*"),COUNTIF($D102:$H102,"*"&amp;TEXT($J$11,"@")&amp;"*"),COUNTIF($D102:$H102,"*"&amp;TEXT($K$11,"@")&amp;"*"),COUNTIF($D102:$H102,"*"&amp;TEXT($L$11,"@")&amp;"*"),COUNTIF($D102:$H102,"*"&amp;TEXT($M$11,"@")&amp;"*"),COUNTIF($D102:$H102,"*"&amp;TEXT($N$11,"@")&amp;"*")&gt;=1)</f>
        <v>0</v>
      </c>
    </row>
    <row r="103" spans="1:9" ht="15.75" customHeight="1" thickBot="1" x14ac:dyDescent="0.2">
      <c r="B103" s="81" t="s">
        <v>221</v>
      </c>
      <c r="C103" s="82"/>
      <c r="D103" s="21" t="s">
        <v>166</v>
      </c>
      <c r="E103" s="53"/>
      <c r="F103" s="54"/>
      <c r="G103" s="54"/>
      <c r="H103" s="55"/>
      <c r="I103">
        <f>SUM(COUNTIF($D103:$H103,"*"&amp;TEXT($J$10,"@")&amp;"*"),COUNTIF($D103:$H103,"*"&amp;TEXT($K$10,"@")&amp;"*"),COUNTIF($D103:$H103,"*"&amp;TEXT($L$10,"@")&amp;"*"),COUNTIF($D103:$H103,"*"&amp;TEXT($M$10,"@")&amp;"*"),COUNTIF($D103:$H103,"*"&amp;TEXT($N$10,"@")&amp;"*"),COUNTIF($D103:$H103,"*"&amp;TEXT($J$11,"@")&amp;"*"),COUNTIF($D103:$H103,"*"&amp;TEXT($K$11,"@")&amp;"*"),COUNTIF($D103:$H103,"*"&amp;TEXT($L$11,"@")&amp;"*"),COUNTIF($D103:$H103,"*"&amp;TEXT($M$11,"@")&amp;"*"),COUNTIF($D103:$H103,"*"&amp;TEXT($N$11,"@")&amp;"*")&gt;=1)</f>
        <v>0</v>
      </c>
    </row>
    <row r="104" spans="1:9" ht="15.75" customHeight="1" x14ac:dyDescent="0.15">
      <c r="B104" s="75" t="s">
        <v>299</v>
      </c>
      <c r="C104" s="76"/>
      <c r="D104" s="93" t="s">
        <v>300</v>
      </c>
      <c r="E104" s="94"/>
      <c r="F104" s="94"/>
      <c r="G104" s="95"/>
      <c r="H104" s="18"/>
      <c r="I104">
        <f>SUM(COUNTIF($D104:$H105,"*"&amp;TEXT($J$10,"@")&amp;"*"),COUNTIF($D104:$H105,"*"&amp;TEXT($K$10,"@")&amp;"*"),COUNTIF($D104:$H105,"*"&amp;TEXT($L$10,"@")&amp;"*"),COUNTIF($D104:$H105,"*"&amp;TEXT($M$10,"@")&amp;"*"),COUNTIF($D104:$H105,"*"&amp;TEXT($N$10,"@")&amp;"*"),COUNTIF($D104:$H105,"*"&amp;TEXT($J$11,"@")&amp;"*"),COUNTIF($D104:$H105,"*"&amp;TEXT($K$11,"@")&amp;"*"),COUNTIF($D104:$H105,"*"&amp;TEXT($L$11,"@")&amp;"*"),COUNTIF($D104:$H105,"*"&amp;TEXT($M$11,"@")&amp;"*"),COUNTIF($D104:$H105,"*"&amp;TEXT($N$11,"@")&amp;"*")&gt;=1)</f>
        <v>2</v>
      </c>
    </row>
    <row r="105" spans="1:9" ht="15.75" customHeight="1" thickBot="1" x14ac:dyDescent="0.2">
      <c r="B105" s="79"/>
      <c r="C105" s="80"/>
      <c r="D105" s="90" t="s">
        <v>302</v>
      </c>
      <c r="E105" s="92"/>
      <c r="F105" s="92"/>
      <c r="G105" s="91"/>
      <c r="H105" s="22"/>
    </row>
    <row r="106" spans="1:9" ht="15.75" customHeight="1" thickBot="1" x14ac:dyDescent="0.2">
      <c r="B106" s="81" t="s">
        <v>222</v>
      </c>
      <c r="C106" s="82"/>
      <c r="D106" s="21" t="s">
        <v>167</v>
      </c>
      <c r="E106" s="19" t="s">
        <v>63</v>
      </c>
      <c r="F106" s="19" t="s">
        <v>64</v>
      </c>
      <c r="G106" s="19" t="s">
        <v>65</v>
      </c>
      <c r="H106" s="20" t="s">
        <v>55</v>
      </c>
      <c r="I106">
        <f>SUM(COUNTIF($D106:$H106,"*"&amp;TEXT($J$10,"@")&amp;"*"),COUNTIF($D106:$H106,"*"&amp;TEXT($K$10,"@")&amp;"*"),COUNTIF($D106:$H106,"*"&amp;TEXT($L$10,"@")&amp;"*"),COUNTIF($D106:$H106,"*"&amp;TEXT($M$10,"@")&amp;"*"),COUNTIF($D106:$H106,"*"&amp;TEXT($N$10,"@")&amp;"*"),COUNTIF($D106:$H106,"*"&amp;TEXT($J$11,"@")&amp;"*"),COUNTIF($D106:$H106,"*"&amp;TEXT($K$11,"@")&amp;"*"),COUNTIF($D106:$H106,"*"&amp;TEXT($L$11,"@")&amp;"*"),COUNTIF($D106:$H106,"*"&amp;TEXT($M$11,"@")&amp;"*"),COUNTIF($D106:$H106,"*"&amp;TEXT($N$11,"@")&amp;"*")&gt;=1)</f>
        <v>0</v>
      </c>
    </row>
    <row r="107" spans="1:9" ht="15.75" customHeight="1" thickBot="1" x14ac:dyDescent="0.2">
      <c r="B107" s="81" t="s">
        <v>223</v>
      </c>
      <c r="C107" s="82"/>
      <c r="D107" s="21" t="s">
        <v>168</v>
      </c>
      <c r="E107" s="53"/>
      <c r="F107" s="54"/>
      <c r="G107" s="54"/>
      <c r="H107" s="55"/>
      <c r="I107">
        <f>SUM(COUNTIF($D107:$H107,"*"&amp;TEXT($J$10,"@")&amp;"*"),COUNTIF($D107:$H107,"*"&amp;TEXT($K$10,"@")&amp;"*"),COUNTIF($D107:$H107,"*"&amp;TEXT($L$10,"@")&amp;"*"),COUNTIF($D107:$H107,"*"&amp;TEXT($M$10,"@")&amp;"*"),COUNTIF($D107:$H107,"*"&amp;TEXT($N$10,"@")&amp;"*"),COUNTIF($D107:$H107,"*"&amp;TEXT($J$11,"@")&amp;"*"),COUNTIF($D107:$H107,"*"&amp;TEXT($K$11,"@")&amp;"*"),COUNTIF($D107:$H107,"*"&amp;TEXT($L$11,"@")&amp;"*"),COUNTIF($D107:$H107,"*"&amp;TEXT($M$11,"@")&amp;"*"),COUNTIF($D107:$H107,"*"&amp;TEXT($N$11,"@")&amp;"*")&gt;=1)</f>
        <v>0</v>
      </c>
    </row>
    <row r="108" spans="1:9" ht="15.75" customHeight="1" x14ac:dyDescent="0.15">
      <c r="B108" s="75" t="s">
        <v>224</v>
      </c>
      <c r="C108" s="76"/>
      <c r="D108" s="39" t="s">
        <v>169</v>
      </c>
      <c r="E108" s="17" t="s">
        <v>150</v>
      </c>
      <c r="F108" s="17" t="s">
        <v>34</v>
      </c>
      <c r="G108" s="17" t="s">
        <v>251</v>
      </c>
      <c r="H108" s="18" t="s">
        <v>159</v>
      </c>
      <c r="I108">
        <f>SUM(COUNTIF($D108:$H109,"*"&amp;TEXT($J$10,"@")&amp;"*"),COUNTIF($D108:$H109,"*"&amp;TEXT($K$10,"@")&amp;"*"),COUNTIF($D108:$H109,"*"&amp;TEXT($L$10,"@")&amp;"*"),COUNTIF($D108:$H109,"*"&amp;TEXT($M$10,"@")&amp;"*"),COUNTIF($D108:$H109,"*"&amp;TEXT($N$10,"@")&amp;"*"),COUNTIF($D108:$H109,"*"&amp;TEXT($J$11,"@")&amp;"*"),COUNTIF($D108:$H109,"*"&amp;TEXT($K$11,"@")&amp;"*"),COUNTIF($D108:$H109,"*"&amp;TEXT($L$11,"@")&amp;"*"),COUNTIF($D108:$H109,"*"&amp;TEXT($M$11,"@")&amp;"*"),COUNTIF($D108:$H109,"*"&amp;TEXT($N$11,"@")&amp;"*")&gt;=1)</f>
        <v>0</v>
      </c>
    </row>
    <row r="109" spans="1:9" ht="15.75" customHeight="1" thickBot="1" x14ac:dyDescent="0.2">
      <c r="B109" s="79"/>
      <c r="C109" s="80"/>
      <c r="D109" s="38" t="s">
        <v>90</v>
      </c>
      <c r="E109" s="40" t="s">
        <v>248</v>
      </c>
      <c r="F109" s="97" t="s">
        <v>306</v>
      </c>
      <c r="G109" s="91"/>
      <c r="H109" s="22"/>
    </row>
    <row r="110" spans="1:9" ht="15.75" customHeight="1" thickBot="1" x14ac:dyDescent="0.2">
      <c r="B110" s="81" t="s">
        <v>225</v>
      </c>
      <c r="C110" s="82"/>
      <c r="D110" s="21" t="s">
        <v>310</v>
      </c>
      <c r="E110" s="53"/>
      <c r="F110" s="54"/>
      <c r="G110" s="54"/>
      <c r="H110" s="55"/>
      <c r="I110">
        <f>SUM(COUNTIF($D110:$H110,"*"&amp;TEXT($J$10,"@")&amp;"*"),COUNTIF($D110:$H110,"*"&amp;TEXT($K$10,"@")&amp;"*"),COUNTIF($D110:$H110,"*"&amp;TEXT($L$10,"@")&amp;"*"),COUNTIF($D110:$H110,"*"&amp;TEXT($M$10,"@")&amp;"*"),COUNTIF($D110:$H110,"*"&amp;TEXT($N$10,"@")&amp;"*"),COUNTIF($D110:$H110,"*"&amp;TEXT($J$11,"@")&amp;"*"),COUNTIF($D110:$H110,"*"&amp;TEXT($K$11,"@")&amp;"*"),COUNTIF($D110:$H110,"*"&amp;TEXT($L$11,"@")&amp;"*"),COUNTIF($D110:$H110,"*"&amp;TEXT($M$11,"@")&amp;"*"),COUNTIF($D110:$H110,"*"&amp;TEXT($N$11,"@")&amp;"*")&gt;=1)</f>
        <v>0</v>
      </c>
    </row>
    <row r="111" spans="1:9" ht="15.75" customHeight="1" thickBot="1" x14ac:dyDescent="0.2">
      <c r="B111" s="81" t="s">
        <v>226</v>
      </c>
      <c r="C111" s="82"/>
      <c r="D111" s="21" t="s">
        <v>170</v>
      </c>
      <c r="E111" s="53"/>
      <c r="F111" s="54"/>
      <c r="G111" s="54"/>
      <c r="H111" s="55"/>
      <c r="I111">
        <f>SUM(COUNTIF($D111:$H111,"*"&amp;TEXT($J$10,"@")&amp;"*"),COUNTIF($D111:$H111,"*"&amp;TEXT($K$10,"@")&amp;"*"),COUNTIF($D111:$H111,"*"&amp;TEXT($L$10,"@")&amp;"*"),COUNTIF($D111:$H111,"*"&amp;TEXT($M$10,"@")&amp;"*"),COUNTIF($D111:$H111,"*"&amp;TEXT($N$10,"@")&amp;"*"),COUNTIF($D111:$H111,"*"&amp;TEXT($J$11,"@")&amp;"*"),COUNTIF($D111:$H111,"*"&amp;TEXT($K$11,"@")&amp;"*"),COUNTIF($D111:$H111,"*"&amp;TEXT($L$11,"@")&amp;"*"),COUNTIF($D111:$H111,"*"&amp;TEXT($M$11,"@")&amp;"*"),COUNTIF($D111:$H111,"*"&amp;TEXT($N$11,"@")&amp;"*")&gt;=1)</f>
        <v>0</v>
      </c>
    </row>
    <row r="112" spans="1:9" ht="15.75" customHeight="1" x14ac:dyDescent="0.15">
      <c r="B112" s="75" t="s">
        <v>227</v>
      </c>
      <c r="C112" s="76"/>
      <c r="D112" s="39" t="s">
        <v>171</v>
      </c>
      <c r="E112" s="17" t="s">
        <v>63</v>
      </c>
      <c r="F112" s="17" t="s">
        <v>34</v>
      </c>
      <c r="G112" s="17" t="s">
        <v>52</v>
      </c>
      <c r="H112" s="18" t="s">
        <v>303</v>
      </c>
      <c r="I112">
        <f>SUM(COUNTIF($D112:$H113,"*"&amp;TEXT($J$10,"@")&amp;"*"),COUNTIF($D112:$H113,"*"&amp;TEXT($K$10,"@")&amp;"*"),COUNTIF($D112:$H113,"*"&amp;TEXT($L$10,"@")&amp;"*"),COUNTIF($D112:$H113,"*"&amp;TEXT($M$10,"@")&amp;"*"),COUNTIF($D112:$H113,"*"&amp;TEXT($N$10,"@")&amp;"*"),COUNTIF($D112:$H113,"*"&amp;TEXT($J$11,"@")&amp;"*"),COUNTIF($D112:$H113,"*"&amp;TEXT($K$11,"@")&amp;"*"),COUNTIF($D112:$H113,"*"&amp;TEXT($L$11,"@")&amp;"*"),COUNTIF($D112:$H113,"*"&amp;TEXT($M$11,"@")&amp;"*"),COUNTIF($D112:$H113,"*"&amp;TEXT($N$11,"@")&amp;"*")&gt;=1)</f>
        <v>0</v>
      </c>
    </row>
    <row r="113" spans="1:9" ht="15.75" customHeight="1" thickBot="1" x14ac:dyDescent="0.2">
      <c r="B113" s="79"/>
      <c r="C113" s="80"/>
      <c r="D113" s="38" t="s">
        <v>170</v>
      </c>
      <c r="E113" s="40"/>
      <c r="F113" s="56"/>
      <c r="G113" s="56"/>
      <c r="H113" s="59"/>
    </row>
    <row r="114" spans="1:9" ht="15.75" customHeight="1" x14ac:dyDescent="0.15">
      <c r="B114" s="75" t="s">
        <v>228</v>
      </c>
      <c r="C114" s="76"/>
      <c r="D114" s="39" t="s">
        <v>172</v>
      </c>
      <c r="E114" s="17" t="s">
        <v>66</v>
      </c>
      <c r="F114" s="17" t="s">
        <v>51</v>
      </c>
      <c r="G114" s="17" t="s">
        <v>49</v>
      </c>
      <c r="H114" s="18" t="s">
        <v>38</v>
      </c>
      <c r="I114">
        <f>SUM(COUNTIF($D114:$H115,"*"&amp;TEXT($J$10,"@")&amp;"*"),COUNTIF($D114:$H115,"*"&amp;TEXT($K$10,"@")&amp;"*"),COUNTIF($D114:$H115,"*"&amp;TEXT($L$10,"@")&amp;"*"),COUNTIF($D114:$H115,"*"&amp;TEXT($M$10,"@")&amp;"*"),COUNTIF($D114:$H115,"*"&amp;TEXT($N$10,"@")&amp;"*"),COUNTIF($D114:$H115,"*"&amp;TEXT($J$11,"@")&amp;"*"),COUNTIF($D114:$H115,"*"&amp;TEXT($K$11,"@")&amp;"*"),COUNTIF($D114:$H115,"*"&amp;TEXT($L$11,"@")&amp;"*"),COUNTIF($D114:$H115,"*"&amp;TEXT($M$11,"@")&amp;"*"),COUNTIF($D114:$H115,"*"&amp;TEXT($N$11,"@")&amp;"*")&gt;=1)</f>
        <v>0</v>
      </c>
    </row>
    <row r="115" spans="1:9" ht="15.75" customHeight="1" thickBot="1" x14ac:dyDescent="0.2">
      <c r="B115" s="79"/>
      <c r="C115" s="80"/>
      <c r="D115" s="38" t="s">
        <v>170</v>
      </c>
      <c r="E115" s="40"/>
      <c r="F115" s="56"/>
      <c r="G115" s="56"/>
      <c r="H115" s="59"/>
    </row>
    <row r="116" spans="1:9" ht="15.75" customHeight="1" thickBot="1" x14ac:dyDescent="0.2">
      <c r="B116" s="81" t="s">
        <v>229</v>
      </c>
      <c r="C116" s="82"/>
      <c r="D116" s="21" t="s">
        <v>173</v>
      </c>
      <c r="E116" s="53"/>
      <c r="F116" s="54"/>
      <c r="G116" s="54"/>
      <c r="H116" s="55"/>
      <c r="I116">
        <f>SUM(COUNTIF($D116:$H116,"*"&amp;TEXT($J$10,"@")&amp;"*"),COUNTIF($D116:$H116,"*"&amp;TEXT($K$10,"@")&amp;"*"),COUNTIF($D116:$H116,"*"&amp;TEXT($L$10,"@")&amp;"*"),COUNTIF($D116:$H116,"*"&amp;TEXT($M$10,"@")&amp;"*"),COUNTIF($D116:$H116,"*"&amp;TEXT($N$10,"@")&amp;"*"),COUNTIF($D116:$H116,"*"&amp;TEXT($J$11,"@")&amp;"*"),COUNTIF($D116:$H116,"*"&amp;TEXT($K$11,"@")&amp;"*"),COUNTIF($D116:$H116,"*"&amp;TEXT($L$11,"@")&amp;"*"),COUNTIF($D116:$H116,"*"&amp;TEXT($M$11,"@")&amp;"*"),COUNTIF($D116:$H116,"*"&amp;TEXT($N$11,"@")&amp;"*")&gt;=1)</f>
        <v>0</v>
      </c>
    </row>
    <row r="117" spans="1:9" ht="15.75" customHeight="1" thickBot="1" x14ac:dyDescent="0.2">
      <c r="B117" s="81" t="s">
        <v>230</v>
      </c>
      <c r="C117" s="82"/>
      <c r="D117" s="21" t="s">
        <v>67</v>
      </c>
      <c r="E117" s="141" t="s">
        <v>68</v>
      </c>
      <c r="F117" s="142"/>
      <c r="G117" s="142"/>
      <c r="H117" s="143"/>
      <c r="I117">
        <f>SUM(COUNTIF($D117:$H117,"*"&amp;TEXT($J$10,"@")&amp;"*"),COUNTIF($D117:$H117,"*"&amp;TEXT($K$10,"@")&amp;"*"),COUNTIF($D117:$H117,"*"&amp;TEXT($L$10,"@")&amp;"*"),COUNTIF($D117:$H117,"*"&amp;TEXT($M$10,"@")&amp;"*"),COUNTIF($D117:$H117,"*"&amp;TEXT($N$10,"@")&amp;"*"),COUNTIF($D117:$H117,"*"&amp;TEXT($J$11,"@")&amp;"*"),COUNTIF($D117:$H117,"*"&amp;TEXT($K$11,"@")&amp;"*"),COUNTIF($D117:$H117,"*"&amp;TEXT($L$11,"@")&amp;"*"),COUNTIF($D117:$H117,"*"&amp;TEXT($M$11,"@")&amp;"*"),COUNTIF($D117:$H117,"*"&amp;TEXT($N$11,"@")&amp;"*")&gt;=1)</f>
        <v>0</v>
      </c>
    </row>
    <row r="118" spans="1:9" ht="15.75" customHeight="1" x14ac:dyDescent="0.15">
      <c r="B118" s="75" t="s">
        <v>231</v>
      </c>
      <c r="C118" s="76"/>
      <c r="D118" s="39" t="s">
        <v>174</v>
      </c>
      <c r="E118" s="17" t="s">
        <v>54</v>
      </c>
      <c r="F118" s="17" t="s">
        <v>6</v>
      </c>
      <c r="G118" s="17" t="s">
        <v>69</v>
      </c>
      <c r="H118" s="18" t="s">
        <v>34</v>
      </c>
      <c r="I118">
        <f>SUM(COUNTIF($D118:$H119,"*"&amp;TEXT($J$10,"@")&amp;"*"),COUNTIF($D118:$H119,"*"&amp;TEXT($K$10,"@")&amp;"*"),COUNTIF($D118:$H119,"*"&amp;TEXT($L$10,"@")&amp;"*"),COUNTIF($D118:$H119,"*"&amp;TEXT($M$10,"@")&amp;"*"),COUNTIF($D118:$H119,"*"&amp;TEXT($N$10,"@")&amp;"*"),COUNTIF($D118:$H119,"*"&amp;TEXT($J$11,"@")&amp;"*"),COUNTIF($D118:$H119,"*"&amp;TEXT($K$11,"@")&amp;"*"),COUNTIF($D118:$H119,"*"&amp;TEXT($L$11,"@")&amp;"*"),COUNTIF($D118:$H119,"*"&amp;TEXT($M$11,"@")&amp;"*"),COUNTIF($D118:$H119,"*"&amp;TEXT($N$11,"@")&amp;"*")&gt;=1)</f>
        <v>0</v>
      </c>
    </row>
    <row r="119" spans="1:9" ht="15.75" customHeight="1" thickBot="1" x14ac:dyDescent="0.2">
      <c r="B119" s="79"/>
      <c r="C119" s="80"/>
      <c r="D119" s="38" t="s">
        <v>175</v>
      </c>
      <c r="E119" s="27" t="s">
        <v>180</v>
      </c>
      <c r="F119" s="97" t="s">
        <v>181</v>
      </c>
      <c r="G119" s="91"/>
      <c r="H119" s="22"/>
    </row>
    <row r="120" spans="1:9" ht="15.75" customHeight="1" x14ac:dyDescent="0.15">
      <c r="B120" s="75" t="s">
        <v>232</v>
      </c>
      <c r="C120" s="76"/>
      <c r="D120" s="39" t="s">
        <v>165</v>
      </c>
      <c r="E120" s="17" t="s">
        <v>33</v>
      </c>
      <c r="F120" s="17" t="s">
        <v>70</v>
      </c>
      <c r="G120" s="17" t="s">
        <v>71</v>
      </c>
      <c r="H120" s="18" t="s">
        <v>296</v>
      </c>
      <c r="I120">
        <f>SUM(COUNTIF($D120:$H122,"*"&amp;TEXT($J$10,"@")&amp;"*"),COUNTIF($D120:$H122,"*"&amp;TEXT($K$10,"@")&amp;"*"),COUNTIF($D120:$H122,"*"&amp;TEXT($L$10,"@")&amp;"*"),COUNTIF($D120:$H122,"*"&amp;TEXT($M$10,"@")&amp;"*"),COUNTIF($D120:$H122,"*"&amp;TEXT($N$10,"@")&amp;"*"),COUNTIF($D120:$H122,"*"&amp;TEXT($J$11,"@")&amp;"*"),COUNTIF($D120:$H122,"*"&amp;TEXT($K$11,"@")&amp;"*"),COUNTIF($D120:$H122,"*"&amp;TEXT($L$11,"@")&amp;"*"),COUNTIF($D120:$H122,"*"&amp;TEXT($M$11,"@")&amp;"*"),COUNTIF($D120:$H122,"*"&amp;TEXT($N$11,"@")&amp;"*")&gt;=1)</f>
        <v>1</v>
      </c>
    </row>
    <row r="121" spans="1:9" ht="15.75" customHeight="1" x14ac:dyDescent="0.15">
      <c r="B121" s="77"/>
      <c r="C121" s="78"/>
      <c r="D121" s="37" t="s">
        <v>307</v>
      </c>
      <c r="E121" s="28" t="s">
        <v>53</v>
      </c>
      <c r="F121" s="28" t="s">
        <v>39</v>
      </c>
      <c r="G121" s="28" t="s">
        <v>43</v>
      </c>
      <c r="H121" s="29" t="s">
        <v>40</v>
      </c>
    </row>
    <row r="122" spans="1:9" ht="15.75" customHeight="1" thickBot="1" x14ac:dyDescent="0.2">
      <c r="B122" s="79"/>
      <c r="C122" s="80"/>
      <c r="D122" s="38" t="s">
        <v>176</v>
      </c>
      <c r="E122" s="40" t="s">
        <v>194</v>
      </c>
      <c r="F122" s="97" t="s">
        <v>207</v>
      </c>
      <c r="G122" s="91"/>
      <c r="H122" s="22"/>
    </row>
    <row r="123" spans="1:9" ht="15.75" customHeight="1" thickBot="1" x14ac:dyDescent="0.2">
      <c r="B123" s="81" t="s">
        <v>233</v>
      </c>
      <c r="C123" s="82"/>
      <c r="D123" s="21" t="s">
        <v>177</v>
      </c>
      <c r="E123" s="19" t="s">
        <v>213</v>
      </c>
      <c r="F123" s="19" t="s">
        <v>65</v>
      </c>
      <c r="G123" s="19" t="s">
        <v>55</v>
      </c>
      <c r="H123" s="20" t="s">
        <v>37</v>
      </c>
      <c r="I123">
        <f>SUM(COUNTIF($D123:$H123,"*"&amp;TEXT($J$10,"@")&amp;"*"),COUNTIF($D123:$H123,"*"&amp;TEXT($K$10,"@")&amp;"*"),COUNTIF($D123:$H123,"*"&amp;TEXT($L$10,"@")&amp;"*"),COUNTIF($D123:$H123,"*"&amp;TEXT($M$10,"@")&amp;"*"),COUNTIF($D123:$H123,"*"&amp;TEXT($N$10,"@")&amp;"*"),COUNTIF($D123:$H123,"*"&amp;TEXT($J$11,"@")&amp;"*"),COUNTIF($D123:$H123,"*"&amp;TEXT($K$11,"@")&amp;"*"),COUNTIF($D123:$H123,"*"&amp;TEXT($L$11,"@")&amp;"*"),COUNTIF($D123:$H123,"*"&amp;TEXT($M$11,"@")&amp;"*"),COUNTIF($D123:$H123,"*"&amp;TEXT($N$11,"@")&amp;"*")&gt;=1)</f>
        <v>0</v>
      </c>
    </row>
    <row r="124" spans="1:9" ht="15.75" customHeight="1" thickBot="1" x14ac:dyDescent="0.2">
      <c r="B124" s="86" t="s">
        <v>211</v>
      </c>
      <c r="C124" s="140"/>
      <c r="D124" s="21" t="s">
        <v>209</v>
      </c>
      <c r="E124" s="28" t="s">
        <v>81</v>
      </c>
      <c r="F124" s="19" t="s">
        <v>159</v>
      </c>
      <c r="G124" s="53"/>
      <c r="H124" s="55"/>
      <c r="I124">
        <f>SUM(COUNTIF($D124:$H124,"*"&amp;TEXT($J$10,"@")&amp;"*"),COUNTIF($D124:$H124,"*"&amp;TEXT($K$10,"@")&amp;"*"),COUNTIF($D124:$H124,"*"&amp;TEXT($L$10,"@")&amp;"*"),COUNTIF($D124:$H124,"*"&amp;TEXT($M$10,"@")&amp;"*"),COUNTIF($D124:$H124,"*"&amp;TEXT($N$10,"@")&amp;"*"),COUNTIF($D124:$H124,"*"&amp;TEXT($J$11,"@")&amp;"*"),COUNTIF($D124:$H124,"*"&amp;TEXT($K$11,"@")&amp;"*"),COUNTIF($D124:$H124,"*"&amp;TEXT($L$11,"@")&amp;"*"),COUNTIF($D124:$H124,"*"&amp;TEXT($M$11,"@")&amp;"*"),COUNTIF($D124:$H124,"*"&amp;TEXT($N$11,"@")&amp;"*")&gt;=1)</f>
        <v>0</v>
      </c>
    </row>
    <row r="125" spans="1:9" ht="15.75" customHeight="1" thickBot="1" x14ac:dyDescent="0.2">
      <c r="B125" s="86" t="s">
        <v>212</v>
      </c>
      <c r="C125" s="140"/>
      <c r="D125" s="144" t="s">
        <v>210</v>
      </c>
      <c r="E125" s="145"/>
      <c r="F125" s="53"/>
      <c r="G125" s="54"/>
      <c r="H125" s="55"/>
      <c r="I125">
        <f>SUM(COUNTIF($D125:$H125,"*"&amp;TEXT($J$10,"@")&amp;"*"),COUNTIF($D125:$H125,"*"&amp;TEXT($K$10,"@")&amp;"*"),COUNTIF($D125:$H125,"*"&amp;TEXT($L$10,"@")&amp;"*"),COUNTIF($D125:$H125,"*"&amp;TEXT($M$10,"@")&amp;"*"),COUNTIF($D125:$H125,"*"&amp;TEXT($N$10,"@")&amp;"*"),COUNTIF($D125:$H125,"*"&amp;TEXT($J$11,"@")&amp;"*"),COUNTIF($D125:$H125,"*"&amp;TEXT($K$11,"@")&amp;"*"),COUNTIF($D125:$H125,"*"&amp;TEXT($L$11,"@")&amp;"*"),COUNTIF($D125:$H125,"*"&amp;TEXT($M$11,"@")&amp;"*"),COUNTIF($D125:$H125,"*"&amp;TEXT($N$11,"@")&amp;"*")&gt;=1)</f>
        <v>0</v>
      </c>
    </row>
    <row r="126" spans="1:9" ht="15" customHeight="1" x14ac:dyDescent="0.15">
      <c r="A126" s="5"/>
      <c r="B126" s="6"/>
      <c r="C126" s="6"/>
    </row>
    <row r="127" spans="1:9" ht="15.75" customHeight="1" x14ac:dyDescent="0.15">
      <c r="B127" s="7"/>
      <c r="C127" s="7"/>
      <c r="D127"/>
      <c r="E127"/>
      <c r="F127"/>
      <c r="G127"/>
      <c r="H127"/>
    </row>
    <row r="128" spans="1:9" ht="15.75" customHeight="1" x14ac:dyDescent="0.15">
      <c r="B128" s="7"/>
      <c r="C128" s="7"/>
      <c r="D128"/>
      <c r="E128"/>
      <c r="F128"/>
      <c r="G128"/>
      <c r="H128"/>
    </row>
    <row r="129" spans="2:8" ht="15.75" customHeight="1" x14ac:dyDescent="0.15">
      <c r="D129"/>
      <c r="E129"/>
      <c r="F129"/>
      <c r="G129"/>
      <c r="H129"/>
    </row>
    <row r="130" spans="2:8" ht="15.75" customHeight="1" x14ac:dyDescent="0.15">
      <c r="D130"/>
      <c r="E130"/>
      <c r="F130"/>
      <c r="G130"/>
      <c r="H130"/>
    </row>
    <row r="131" spans="2:8" ht="15.75" customHeight="1" x14ac:dyDescent="0.15">
      <c r="D131"/>
      <c r="E131"/>
      <c r="F131"/>
      <c r="G131"/>
      <c r="H131"/>
    </row>
    <row r="132" spans="2:8" ht="15.75" customHeight="1" x14ac:dyDescent="0.15">
      <c r="D132"/>
      <c r="E132"/>
      <c r="F132"/>
      <c r="G132"/>
      <c r="H132"/>
    </row>
    <row r="133" spans="2:8" ht="15.75" customHeight="1" x14ac:dyDescent="0.15">
      <c r="D133"/>
      <c r="E133"/>
      <c r="F133"/>
      <c r="G133"/>
      <c r="H133"/>
    </row>
    <row r="134" spans="2:8" ht="15.75" customHeight="1" x14ac:dyDescent="0.15">
      <c r="D134"/>
      <c r="E134"/>
      <c r="F134"/>
      <c r="G134"/>
      <c r="H134"/>
    </row>
    <row r="135" spans="2:8" ht="15.75" customHeight="1" x14ac:dyDescent="0.15">
      <c r="D135"/>
      <c r="E135"/>
      <c r="F135"/>
      <c r="G135"/>
      <c r="H135"/>
    </row>
    <row r="136" spans="2:8" ht="15.75" customHeight="1" x14ac:dyDescent="0.15">
      <c r="B136" s="7"/>
      <c r="C136" s="7"/>
      <c r="D136"/>
      <c r="E136"/>
      <c r="F136"/>
      <c r="G136"/>
      <c r="H136"/>
    </row>
    <row r="137" spans="2:8" ht="15.75" customHeight="1" x14ac:dyDescent="0.15">
      <c r="D137"/>
      <c r="E137"/>
      <c r="F137"/>
      <c r="G137"/>
      <c r="H137"/>
    </row>
    <row r="138" spans="2:8" ht="15.75" customHeight="1" x14ac:dyDescent="0.15">
      <c r="D138"/>
      <c r="E138"/>
      <c r="F138"/>
      <c r="G138"/>
      <c r="H138"/>
    </row>
    <row r="139" spans="2:8" ht="15.75" customHeight="1" x14ac:dyDescent="0.15">
      <c r="D139"/>
      <c r="E139"/>
      <c r="F139"/>
      <c r="G139"/>
      <c r="H139"/>
    </row>
    <row r="140" spans="2:8" ht="15.75" customHeight="1" x14ac:dyDescent="0.15">
      <c r="D140"/>
      <c r="E140"/>
      <c r="F140"/>
      <c r="G140"/>
      <c r="H140"/>
    </row>
    <row r="141" spans="2:8" ht="15.75" customHeight="1" x14ac:dyDescent="0.15">
      <c r="D141"/>
      <c r="E141"/>
      <c r="F141"/>
      <c r="G141"/>
      <c r="H141"/>
    </row>
    <row r="142" spans="2:8" ht="15.75" customHeight="1" x14ac:dyDescent="0.15">
      <c r="D142"/>
      <c r="E142"/>
      <c r="F142"/>
      <c r="G142"/>
      <c r="H142"/>
    </row>
    <row r="143" spans="2:8" ht="15.75" customHeight="1" x14ac:dyDescent="0.15">
      <c r="D143"/>
      <c r="E143"/>
      <c r="F143"/>
      <c r="G143"/>
      <c r="H143"/>
    </row>
    <row r="144" spans="2:8" ht="15.75" customHeight="1" x14ac:dyDescent="0.15">
      <c r="D144"/>
      <c r="E144"/>
      <c r="F144"/>
      <c r="G144"/>
      <c r="H144"/>
    </row>
    <row r="145" customFormat="1" ht="15.75" customHeight="1" x14ac:dyDescent="0.15"/>
    <row r="146" customFormat="1" ht="15.75" customHeight="1" x14ac:dyDescent="0.15"/>
    <row r="147" customFormat="1" ht="15.75" customHeight="1" x14ac:dyDescent="0.15"/>
    <row r="148" customFormat="1" ht="15.75" customHeight="1" x14ac:dyDescent="0.15"/>
    <row r="149" customFormat="1" ht="15.75" customHeight="1" x14ac:dyDescent="0.15"/>
    <row r="150" customFormat="1" ht="15.75" customHeight="1" x14ac:dyDescent="0.15"/>
    <row r="151" customFormat="1" ht="15.75" customHeight="1" x14ac:dyDescent="0.15"/>
    <row r="152" customFormat="1" ht="15.75" customHeight="1" x14ac:dyDescent="0.15"/>
    <row r="153" customFormat="1" ht="15.75" customHeight="1" x14ac:dyDescent="0.15"/>
    <row r="154" customFormat="1" ht="15.75" customHeight="1" x14ac:dyDescent="0.15"/>
    <row r="155" customFormat="1" ht="15.75" customHeight="1" x14ac:dyDescent="0.15"/>
    <row r="156" customFormat="1" ht="15.75" customHeight="1" x14ac:dyDescent="0.15"/>
    <row r="157" customFormat="1" ht="15.75" customHeight="1" x14ac:dyDescent="0.15"/>
    <row r="158" customFormat="1" ht="15.75" customHeight="1" x14ac:dyDescent="0.15"/>
    <row r="159" customFormat="1" ht="15.75" customHeight="1" x14ac:dyDescent="0.15"/>
    <row r="160" customFormat="1" ht="15.75" customHeight="1" x14ac:dyDescent="0.15"/>
    <row r="161" customFormat="1" ht="15.75" customHeight="1" x14ac:dyDescent="0.15"/>
    <row r="162" customFormat="1" ht="15.75" customHeight="1" x14ac:dyDescent="0.15"/>
    <row r="163" customFormat="1" ht="15.75" customHeight="1" x14ac:dyDescent="0.15"/>
    <row r="164" customFormat="1" ht="15.75" customHeight="1" x14ac:dyDescent="0.15"/>
    <row r="165" customFormat="1" ht="15.75" customHeight="1" x14ac:dyDescent="0.15"/>
    <row r="166" customFormat="1" ht="15.75" customHeight="1" x14ac:dyDescent="0.15"/>
    <row r="167" customFormat="1" ht="15.75" customHeight="1" x14ac:dyDescent="0.15"/>
    <row r="168" customFormat="1" ht="15.75" customHeight="1" x14ac:dyDescent="0.15"/>
    <row r="169" customFormat="1" ht="15.75" customHeight="1" x14ac:dyDescent="0.15"/>
    <row r="170" customFormat="1" ht="15.75" customHeight="1" x14ac:dyDescent="0.15"/>
    <row r="171" customFormat="1" ht="15.75" customHeight="1" x14ac:dyDescent="0.15"/>
    <row r="172" customFormat="1" ht="15.75" customHeight="1" x14ac:dyDescent="0.15"/>
    <row r="173" customFormat="1" ht="15" customHeight="1" x14ac:dyDescent="0.15"/>
    <row r="174" customFormat="1" ht="15" customHeight="1" x14ac:dyDescent="0.15"/>
    <row r="175" customFormat="1" ht="15" customHeight="1" x14ac:dyDescent="0.15"/>
    <row r="176" customFormat="1" ht="15" customHeight="1" x14ac:dyDescent="0.15"/>
    <row r="177" customFormat="1" ht="15" customHeight="1" x14ac:dyDescent="0.15"/>
    <row r="178" customFormat="1" ht="15" customHeight="1" x14ac:dyDescent="0.15"/>
    <row r="179" customFormat="1" ht="15" customHeight="1" x14ac:dyDescent="0.15"/>
    <row r="180" customFormat="1" ht="15" customHeight="1" x14ac:dyDescent="0.15"/>
    <row r="181" customFormat="1" ht="15" customHeight="1" x14ac:dyDescent="0.15"/>
    <row r="182" customFormat="1" ht="15" customHeight="1" x14ac:dyDescent="0.15"/>
    <row r="183" customFormat="1" ht="15" customHeight="1" x14ac:dyDescent="0.15"/>
    <row r="184" customFormat="1" ht="15" customHeight="1" x14ac:dyDescent="0.15"/>
    <row r="185" customFormat="1" ht="15" customHeight="1" x14ac:dyDescent="0.15"/>
    <row r="186" customFormat="1" ht="15" customHeight="1" x14ac:dyDescent="0.15"/>
    <row r="187" customFormat="1" ht="15" customHeight="1" x14ac:dyDescent="0.15"/>
    <row r="188" customFormat="1" ht="15" customHeight="1" x14ac:dyDescent="0.15"/>
    <row r="189" customFormat="1" ht="15" customHeight="1" x14ac:dyDescent="0.15"/>
    <row r="190" customFormat="1" ht="15" customHeight="1" x14ac:dyDescent="0.15"/>
    <row r="191" customFormat="1" ht="15" customHeight="1" x14ac:dyDescent="0.15"/>
    <row r="192" customFormat="1" ht="15" customHeight="1" x14ac:dyDescent="0.15"/>
    <row r="193" customFormat="1" ht="15" customHeight="1" x14ac:dyDescent="0.15"/>
    <row r="194" customFormat="1" ht="15" customHeight="1" x14ac:dyDescent="0.15"/>
    <row r="195" customFormat="1" ht="15" customHeight="1" x14ac:dyDescent="0.15"/>
    <row r="196" customFormat="1" ht="15" customHeight="1" x14ac:dyDescent="0.15"/>
    <row r="197" customFormat="1" ht="15" customHeight="1" x14ac:dyDescent="0.15"/>
    <row r="198" customFormat="1" ht="15" customHeight="1" x14ac:dyDescent="0.15"/>
    <row r="199" customFormat="1" ht="15" customHeight="1" x14ac:dyDescent="0.15"/>
    <row r="200" customFormat="1" ht="15" customHeight="1" x14ac:dyDescent="0.15"/>
    <row r="201" customFormat="1" ht="15" customHeight="1" x14ac:dyDescent="0.15"/>
    <row r="202" customFormat="1" ht="15" customHeight="1" x14ac:dyDescent="0.15"/>
    <row r="203" customFormat="1" ht="15" customHeight="1" x14ac:dyDescent="0.15"/>
    <row r="204" customFormat="1" ht="15" customHeight="1" x14ac:dyDescent="0.15"/>
    <row r="205" customFormat="1" ht="15" customHeight="1" x14ac:dyDescent="0.15"/>
    <row r="206" customFormat="1" ht="15" customHeight="1" x14ac:dyDescent="0.15"/>
    <row r="207" customFormat="1" ht="15" customHeight="1" x14ac:dyDescent="0.15"/>
    <row r="208" customFormat="1" ht="15" customHeight="1" x14ac:dyDescent="0.15"/>
    <row r="209" customFormat="1" ht="15" customHeight="1" x14ac:dyDescent="0.15"/>
    <row r="210" customFormat="1" ht="15" customHeight="1" x14ac:dyDescent="0.15"/>
    <row r="211" customFormat="1" ht="15" customHeight="1" x14ac:dyDescent="0.15"/>
    <row r="212" customFormat="1" ht="15" customHeight="1" x14ac:dyDescent="0.15"/>
    <row r="213" customFormat="1" ht="15" customHeight="1" x14ac:dyDescent="0.15"/>
    <row r="214" customFormat="1" ht="15" customHeight="1" x14ac:dyDescent="0.15"/>
    <row r="215" customFormat="1" ht="15" customHeight="1" x14ac:dyDescent="0.15"/>
    <row r="216" customFormat="1" ht="15" customHeight="1" x14ac:dyDescent="0.15"/>
    <row r="217" customFormat="1" ht="15" customHeight="1" x14ac:dyDescent="0.15"/>
    <row r="218" customFormat="1" ht="15" customHeight="1" x14ac:dyDescent="0.15"/>
    <row r="219" customFormat="1" ht="15" customHeight="1" x14ac:dyDescent="0.15"/>
    <row r="220" customFormat="1" ht="15" customHeight="1" x14ac:dyDescent="0.15"/>
    <row r="221" customFormat="1" ht="15" customHeight="1" x14ac:dyDescent="0.15"/>
    <row r="222" customFormat="1" ht="15" customHeight="1" x14ac:dyDescent="0.15"/>
    <row r="223" customFormat="1" ht="15" customHeight="1" x14ac:dyDescent="0.15"/>
    <row r="224" customFormat="1" ht="15" customHeight="1" x14ac:dyDescent="0.15"/>
    <row r="225" customFormat="1" ht="15" customHeight="1" x14ac:dyDescent="0.15"/>
    <row r="226" customFormat="1" ht="15" customHeight="1" x14ac:dyDescent="0.15"/>
    <row r="227" customFormat="1" ht="15" customHeight="1" x14ac:dyDescent="0.15"/>
    <row r="228" customFormat="1" ht="15" customHeight="1" x14ac:dyDescent="0.15"/>
    <row r="229" customFormat="1" ht="15" customHeight="1" x14ac:dyDescent="0.15"/>
    <row r="230" customFormat="1" ht="15" customHeight="1" x14ac:dyDescent="0.15"/>
    <row r="231" customFormat="1" ht="15" customHeight="1" x14ac:dyDescent="0.15"/>
    <row r="232" customFormat="1" ht="15" customHeight="1" x14ac:dyDescent="0.15"/>
    <row r="233" customFormat="1" ht="15" customHeight="1" x14ac:dyDescent="0.15"/>
    <row r="234" customFormat="1" ht="15" customHeight="1" x14ac:dyDescent="0.15"/>
    <row r="235" customFormat="1" ht="15" customHeight="1" x14ac:dyDescent="0.15"/>
    <row r="236" customFormat="1" ht="15" customHeight="1" x14ac:dyDescent="0.15"/>
    <row r="237" customFormat="1" ht="15" customHeight="1" x14ac:dyDescent="0.15"/>
    <row r="238" customFormat="1" ht="15" customHeight="1" x14ac:dyDescent="0.15"/>
    <row r="239" customFormat="1" ht="15" customHeight="1" x14ac:dyDescent="0.15"/>
    <row r="240" customFormat="1" ht="15" customHeight="1" x14ac:dyDescent="0.15"/>
    <row r="241" customFormat="1" ht="15" customHeight="1" x14ac:dyDescent="0.15"/>
    <row r="242" customFormat="1" ht="15" customHeight="1" x14ac:dyDescent="0.15"/>
    <row r="243" customFormat="1" ht="15" customHeight="1" x14ac:dyDescent="0.15"/>
    <row r="244" customFormat="1" ht="15" customHeight="1" x14ac:dyDescent="0.15"/>
    <row r="245" customFormat="1" ht="15" customHeight="1" x14ac:dyDescent="0.15"/>
    <row r="246" customFormat="1" ht="15" customHeight="1" x14ac:dyDescent="0.15"/>
    <row r="247" customFormat="1" ht="15" customHeight="1" x14ac:dyDescent="0.15"/>
    <row r="248" customFormat="1" ht="15" customHeight="1" x14ac:dyDescent="0.15"/>
    <row r="249" customFormat="1" ht="15" customHeight="1" x14ac:dyDescent="0.15"/>
    <row r="250" customFormat="1" ht="15" customHeight="1" x14ac:dyDescent="0.15"/>
    <row r="251" customFormat="1" ht="15" customHeight="1" x14ac:dyDescent="0.15"/>
    <row r="252" customFormat="1" ht="15" customHeight="1" x14ac:dyDescent="0.15"/>
    <row r="253" customFormat="1" ht="15" customHeight="1" x14ac:dyDescent="0.15"/>
    <row r="254" customFormat="1" ht="15" customHeight="1" x14ac:dyDescent="0.15"/>
    <row r="255" customFormat="1" ht="15" customHeight="1" x14ac:dyDescent="0.15"/>
    <row r="256" customFormat="1" ht="15" customHeight="1" x14ac:dyDescent="0.15"/>
    <row r="257" customFormat="1" ht="15" customHeight="1" x14ac:dyDescent="0.15"/>
    <row r="258" customFormat="1" ht="15" customHeight="1" x14ac:dyDescent="0.15"/>
    <row r="259" customFormat="1" ht="15" customHeight="1" x14ac:dyDescent="0.15"/>
    <row r="260" customFormat="1" ht="15" customHeight="1" x14ac:dyDescent="0.15"/>
    <row r="261" customFormat="1" ht="15" customHeight="1" x14ac:dyDescent="0.15"/>
    <row r="262" customFormat="1" ht="15" customHeight="1" x14ac:dyDescent="0.15"/>
    <row r="263" customFormat="1" ht="15" customHeight="1" x14ac:dyDescent="0.15"/>
    <row r="264" customFormat="1" ht="15" customHeight="1" x14ac:dyDescent="0.15"/>
    <row r="265" customFormat="1" ht="15" customHeight="1" x14ac:dyDescent="0.15"/>
    <row r="266" customFormat="1" ht="15" customHeight="1" x14ac:dyDescent="0.15"/>
    <row r="267" customFormat="1" ht="15" customHeight="1" x14ac:dyDescent="0.15"/>
    <row r="268" customFormat="1" ht="15" customHeight="1" x14ac:dyDescent="0.15"/>
    <row r="269" customFormat="1" ht="15" customHeight="1" x14ac:dyDescent="0.15"/>
    <row r="270" customFormat="1" ht="15" customHeight="1" x14ac:dyDescent="0.15"/>
    <row r="271" customFormat="1" ht="15" customHeight="1" x14ac:dyDescent="0.15"/>
    <row r="272" customFormat="1" ht="15" customHeight="1" x14ac:dyDescent="0.15"/>
    <row r="273" customFormat="1" ht="15" customHeight="1" x14ac:dyDescent="0.15"/>
    <row r="274" customFormat="1" ht="15" customHeight="1" x14ac:dyDescent="0.15"/>
    <row r="275" customFormat="1" ht="15" customHeight="1" x14ac:dyDescent="0.15"/>
    <row r="276" customFormat="1" ht="15" customHeight="1" x14ac:dyDescent="0.15"/>
  </sheetData>
  <sheetProtection sheet="1" objects="1" scenarios="1" selectLockedCells="1"/>
  <mergeCells count="118">
    <mergeCell ref="A1:H1"/>
    <mergeCell ref="G2:H2"/>
    <mergeCell ref="B3:H5"/>
    <mergeCell ref="B7:C7"/>
    <mergeCell ref="B8:C8"/>
    <mergeCell ref="D8:E8"/>
    <mergeCell ref="G8:H8"/>
    <mergeCell ref="B14:C14"/>
    <mergeCell ref="D14:H14"/>
    <mergeCell ref="B15:C15"/>
    <mergeCell ref="D15:H15"/>
    <mergeCell ref="B16:C16"/>
    <mergeCell ref="A20:C20"/>
    <mergeCell ref="D20:F20"/>
    <mergeCell ref="B9:C9"/>
    <mergeCell ref="B10:C10"/>
    <mergeCell ref="B11:C11"/>
    <mergeCell ref="B12:C13"/>
    <mergeCell ref="D12:H12"/>
    <mergeCell ref="D13:E13"/>
    <mergeCell ref="G13:H13"/>
    <mergeCell ref="B39:C42"/>
    <mergeCell ref="F39:G39"/>
    <mergeCell ref="D41:E41"/>
    <mergeCell ref="F42:H42"/>
    <mergeCell ref="B43:C43"/>
    <mergeCell ref="B44:C45"/>
    <mergeCell ref="D30:F30"/>
    <mergeCell ref="D32:F32"/>
    <mergeCell ref="E33:F33"/>
    <mergeCell ref="B34:C38"/>
    <mergeCell ref="G35:H35"/>
    <mergeCell ref="F36:G36"/>
    <mergeCell ref="B30:C33"/>
    <mergeCell ref="B53:C55"/>
    <mergeCell ref="E54:F54"/>
    <mergeCell ref="E55:F55"/>
    <mergeCell ref="B56:C58"/>
    <mergeCell ref="D56:F56"/>
    <mergeCell ref="G57:H57"/>
    <mergeCell ref="B46:C48"/>
    <mergeCell ref="G46:H46"/>
    <mergeCell ref="G47:H47"/>
    <mergeCell ref="B49:C49"/>
    <mergeCell ref="A52:C52"/>
    <mergeCell ref="D52:F52"/>
    <mergeCell ref="G52:H52"/>
    <mergeCell ref="A21:A49"/>
    <mergeCell ref="B21:C24"/>
    <mergeCell ref="D23:H23"/>
    <mergeCell ref="E24:F24"/>
    <mergeCell ref="B25:C27"/>
    <mergeCell ref="E26:F26"/>
    <mergeCell ref="E27:F27"/>
    <mergeCell ref="B28:C29"/>
    <mergeCell ref="E28:G28"/>
    <mergeCell ref="B72:C75"/>
    <mergeCell ref="E72:F72"/>
    <mergeCell ref="D74:E74"/>
    <mergeCell ref="D75:E75"/>
    <mergeCell ref="B76:C78"/>
    <mergeCell ref="A79:A80"/>
    <mergeCell ref="B79:C79"/>
    <mergeCell ref="B80:C80"/>
    <mergeCell ref="B59:C64"/>
    <mergeCell ref="E59:G59"/>
    <mergeCell ref="D62:H62"/>
    <mergeCell ref="G63:H63"/>
    <mergeCell ref="B65:C71"/>
    <mergeCell ref="E65:F65"/>
    <mergeCell ref="E67:F67"/>
    <mergeCell ref="D69:G69"/>
    <mergeCell ref="F70:H70"/>
    <mergeCell ref="D71:E71"/>
    <mergeCell ref="A82:C82"/>
    <mergeCell ref="D82:F82"/>
    <mergeCell ref="G82:H82"/>
    <mergeCell ref="A83:A96"/>
    <mergeCell ref="B83:C86"/>
    <mergeCell ref="D85:H85"/>
    <mergeCell ref="E86:F86"/>
    <mergeCell ref="B87:C89"/>
    <mergeCell ref="E88:F88"/>
    <mergeCell ref="D89:E89"/>
    <mergeCell ref="B99:C99"/>
    <mergeCell ref="B100:C101"/>
    <mergeCell ref="F100:G100"/>
    <mergeCell ref="D101:E101"/>
    <mergeCell ref="B102:C102"/>
    <mergeCell ref="B103:C103"/>
    <mergeCell ref="B90:C93"/>
    <mergeCell ref="D91:E91"/>
    <mergeCell ref="D92:H92"/>
    <mergeCell ref="B94:C94"/>
    <mergeCell ref="B95:C95"/>
    <mergeCell ref="B96:C96"/>
    <mergeCell ref="B110:C110"/>
    <mergeCell ref="B111:C111"/>
    <mergeCell ref="B112:C113"/>
    <mergeCell ref="B114:C115"/>
    <mergeCell ref="B116:C116"/>
    <mergeCell ref="B117:C117"/>
    <mergeCell ref="B104:C105"/>
    <mergeCell ref="D104:G104"/>
    <mergeCell ref="D105:G105"/>
    <mergeCell ref="B106:C106"/>
    <mergeCell ref="B107:C107"/>
    <mergeCell ref="B108:C109"/>
    <mergeCell ref="F109:G109"/>
    <mergeCell ref="B124:C124"/>
    <mergeCell ref="B125:C125"/>
    <mergeCell ref="D125:E125"/>
    <mergeCell ref="E117:H117"/>
    <mergeCell ref="B118:C119"/>
    <mergeCell ref="F119:G119"/>
    <mergeCell ref="B120:C122"/>
    <mergeCell ref="F122:G122"/>
    <mergeCell ref="B123:C123"/>
  </mergeCells>
  <phoneticPr fontId="1"/>
  <conditionalFormatting sqref="B49 B79:B80 B95:B96">
    <cfRule type="expression" dxfId="1142" priority="649">
      <formula>COUNTIF($D49:$H49,"*"&amp;TEXT($M$10,"@")&amp;"*")&gt;=1</formula>
    </cfRule>
    <cfRule type="expression" dxfId="1141" priority="648">
      <formula>COUNTIF($D49:$H49,"*"&amp;TEXT($N$10,"@")&amp;"*")&gt;=1</formula>
    </cfRule>
    <cfRule type="expression" dxfId="1140" priority="647">
      <formula>COUNTIF($D49:$H49,"*"&amp;TEXT($J$11,"@")&amp;"*")&gt;=1</formula>
    </cfRule>
    <cfRule type="expression" dxfId="1139" priority="645">
      <formula>COUNTIF($D49:$H49,"*"&amp;TEXT($L$11,"@")&amp;"*")&gt;=1</formula>
    </cfRule>
    <cfRule type="expression" dxfId="1138" priority="644">
      <formula>COUNTIF($D49:$H49,"*"&amp;TEXT($M$11,"@")&amp;"*")&gt;=1</formula>
    </cfRule>
    <cfRule type="expression" dxfId="1137" priority="643">
      <formula>COUNTIF($D49:$H49,"*"&amp;TEXT($N$11,"@")&amp;"*")&gt;=1</formula>
    </cfRule>
    <cfRule type="expression" dxfId="1136" priority="646">
      <formula>COUNTIF($D49:$H49,"*"&amp;TEXT($K$11,"@")&amp;"*")&gt;=1</formula>
    </cfRule>
    <cfRule type="expression" dxfId="1135" priority="650">
      <formula>COUNTIF($D49:$H49,"*"&amp;TEXT($L$10,"@")&amp;"*")&gt;=1</formula>
    </cfRule>
    <cfRule type="expression" dxfId="1134" priority="651">
      <formula>COUNTIF($D49:$H49,"*"&amp;TEXT($K$10,"@")&amp;"*")&gt;=1</formula>
    </cfRule>
    <cfRule type="expression" dxfId="1133" priority="652">
      <formula>COUNTIF($D49:$H49,"*"&amp;TEXT($J$10,"@")&amp;"*")&gt;=1</formula>
    </cfRule>
  </conditionalFormatting>
  <conditionalFormatting sqref="B99 B102:B103 B106:B107 B110:B111 B116:B117 B123:B125">
    <cfRule type="expression" dxfId="1132" priority="691">
      <formula>COUNTIF($D99:$H99,"*"&amp;TEXT($K$10,"@")&amp;"*")&gt;=1</formula>
    </cfRule>
    <cfRule type="expression" dxfId="1131" priority="683">
      <formula>COUNTIF($D99:$H99,"*"&amp;TEXT($N$11,"@")&amp;"*")&gt;=1</formula>
    </cfRule>
    <cfRule type="expression" dxfId="1130" priority="692">
      <formula>COUNTIF($D99:$H99,"*"&amp;TEXT($J$10,"@")&amp;"*")&gt;=1</formula>
    </cfRule>
    <cfRule type="expression" dxfId="1129" priority="687">
      <formula>COUNTIF($D99:$H99,"*"&amp;TEXT($J$11,"@")&amp;"*")&gt;=1</formula>
    </cfRule>
    <cfRule type="expression" dxfId="1128" priority="688">
      <formula>COUNTIF($D99:$H99,"*"&amp;TEXT($N$10,"@")&amp;"*")&gt;=1</formula>
    </cfRule>
    <cfRule type="expression" dxfId="1127" priority="686">
      <formula>COUNTIF($D99:$H99,"*"&amp;TEXT($K$11,"@")&amp;"*")&gt;=1</formula>
    </cfRule>
    <cfRule type="expression" dxfId="1126" priority="685">
      <formula>COUNTIF($D99:$H99,"*"&amp;TEXT($L$11,"@")&amp;"*")&gt;=1</formula>
    </cfRule>
    <cfRule type="expression" dxfId="1125" priority="684">
      <formula>COUNTIF($D99:$H99,"*"&amp;TEXT($M$11,"@")&amp;"*")&gt;=1</formula>
    </cfRule>
    <cfRule type="expression" dxfId="1124" priority="689">
      <formula>COUNTIF($D99:$H99,"*"&amp;TEXT($M$10,"@")&amp;"*")&gt;=1</formula>
    </cfRule>
    <cfRule type="expression" dxfId="1123" priority="690">
      <formula>COUNTIF($D99:$H99,"*"&amp;TEXT($L$10,"@")&amp;"*")&gt;=1</formula>
    </cfRule>
  </conditionalFormatting>
  <conditionalFormatting sqref="B100 B104 B108 B112 B114 B118">
    <cfRule type="expression" dxfId="1122" priority="677">
      <formula>COUNTIF($D100:$H101,"*"&amp;TEXT($J$11,"@")&amp;"*")&gt;=1</formula>
    </cfRule>
    <cfRule type="expression" dxfId="1121" priority="680">
      <formula>COUNTIF($D100:$H101,"*"&amp;TEXT($L$10,"@")&amp;"*")&gt;=1</formula>
    </cfRule>
    <cfRule type="expression" dxfId="1120" priority="673">
      <formula>COUNTIF($D100:$H101,"*"&amp;TEXT($N$11,"@")&amp;"*")&gt;=1</formula>
    </cfRule>
    <cfRule type="expression" dxfId="1119" priority="675">
      <formula>COUNTIF($D100:$H101,"*"&amp;TEXT($L$11,"@")&amp;"*")&gt;=1</formula>
    </cfRule>
    <cfRule type="expression" dxfId="1118" priority="674">
      <formula>COUNTIF($D100:$H101,"*"&amp;TEXT($M$11,"@")&amp;"*")&gt;=1</formula>
    </cfRule>
    <cfRule type="expression" dxfId="1117" priority="678">
      <formula>COUNTIF($D100:$H101,"*"&amp;TEXT($N$10,"@")&amp;"*")&gt;=1</formula>
    </cfRule>
    <cfRule type="expression" dxfId="1116" priority="676">
      <formula>COUNTIF($D100:$H101,"*"&amp;TEXT($K$11,"@")&amp;"*")&gt;=1</formula>
    </cfRule>
    <cfRule type="expression" dxfId="1115" priority="679">
      <formula>COUNTIF($D100:$H101,"*"&amp;TEXT($M$10,"@")&amp;"*")&gt;=1</formula>
    </cfRule>
    <cfRule type="expression" dxfId="1114" priority="681">
      <formula>COUNTIF($D100:$H101,"*"&amp;TEXT($K$10,"@")&amp;"*")&gt;=1</formula>
    </cfRule>
    <cfRule type="expression" dxfId="1113" priority="682">
      <formula>COUNTIF($D100:$H101,"*"&amp;TEXT($J$10,"@")&amp;"*")&gt;=1</formula>
    </cfRule>
  </conditionalFormatting>
  <conditionalFormatting sqref="B120">
    <cfRule type="expression" dxfId="1112" priority="671">
      <formula>COUNTIF($D120:$H122,"*"&amp;TEXT($K$10,"@")&amp;"*")&gt;=1</formula>
    </cfRule>
    <cfRule type="expression" dxfId="1111" priority="665">
      <formula>COUNTIF($D120:$H122,"*"&amp;TEXT($L$11,"@")&amp;"*")&gt;=1</formula>
    </cfRule>
    <cfRule type="expression" dxfId="1110" priority="672">
      <formula>COUNTIF($D120:$H122,"*"&amp;TEXT($J$10,"@")&amp;"*")&gt;=1</formula>
    </cfRule>
    <cfRule type="expression" dxfId="1109" priority="666">
      <formula>COUNTIF($D120:$H122,"*"&amp;TEXT($K$11,"@")&amp;"*")&gt;=1</formula>
    </cfRule>
    <cfRule type="expression" dxfId="1108" priority="667">
      <formula>COUNTIF($D120:$H122,"*"&amp;TEXT($J$11,"@")&amp;"*")&gt;=1</formula>
    </cfRule>
    <cfRule type="expression" dxfId="1107" priority="670">
      <formula>COUNTIF($D120:$H122,"*"&amp;TEXT($L$10,"@")&amp;"*")&gt;=1</formula>
    </cfRule>
    <cfRule type="expression" dxfId="1106" priority="664">
      <formula>COUNTIF($D120:$H122,"*"&amp;TEXT($M$11,"@")&amp;"*")&gt;=1</formula>
    </cfRule>
    <cfRule type="expression" dxfId="1105" priority="663">
      <formula>COUNTIF($D120:$H122,"*"&amp;TEXT($N$11,"@")&amp;"*")&gt;=1</formula>
    </cfRule>
    <cfRule type="expression" dxfId="1104" priority="668">
      <formula>COUNTIF($D120:$H122,"*"&amp;TEXT($N$10,"@")&amp;"*")&gt;=1</formula>
    </cfRule>
    <cfRule type="expression" dxfId="1103" priority="669">
      <formula>COUNTIF($D120:$H122,"*"&amp;TEXT($M$10,"@")&amp;"*")&gt;=1</formula>
    </cfRule>
  </conditionalFormatting>
  <conditionalFormatting sqref="B21:C21 B30:C30 B39:C39 B72:C73 B83:C83 B90:C90">
    <cfRule type="expression" dxfId="1102" priority="13">
      <formula>COUNTIF($D21:$H24,"*"&amp;TEXT($N$11,"@")&amp;"*")&gt;=1</formula>
    </cfRule>
    <cfRule type="expression" dxfId="1101" priority="653">
      <formula>COUNTIF($D21:$H24,"*"&amp;TEXT($M$11,"@")&amp;"*")&gt;=1</formula>
    </cfRule>
    <cfRule type="expression" dxfId="1100" priority="654">
      <formula>COUNTIF($D21:$H24,"*"&amp;TEXT($L$11,"@")&amp;"*")&gt;=1</formula>
    </cfRule>
    <cfRule type="expression" dxfId="1099" priority="655">
      <formula>COUNTIF($D21:$H24,"*"&amp;TEXT($K$11,"@")&amp;"*")&gt;=1</formula>
    </cfRule>
    <cfRule type="expression" dxfId="1098" priority="656">
      <formula>COUNTIF($D21:$H24,"*"&amp;TEXT($J$11,"@")&amp;"*")&gt;=1</formula>
    </cfRule>
    <cfRule type="expression" dxfId="1097" priority="657">
      <formula>COUNTIF($D21:$H24,"*"&amp;TEXT($N$10,"@")&amp;"*")&gt;=1</formula>
    </cfRule>
    <cfRule type="expression" dxfId="1096" priority="658">
      <formula>COUNTIF($D21:$H24,"*"&amp;TEXT($M$10,"@")&amp;"*")&gt;=1</formula>
    </cfRule>
  </conditionalFormatting>
  <conditionalFormatting sqref="B25:C25">
    <cfRule type="expression" dxfId="1095" priority="224">
      <formula>COUNTIF($D25:$H27,"*"&amp;TEXT($J$10,"@")&amp;"*")&gt;=1</formula>
    </cfRule>
    <cfRule type="expression" dxfId="1094" priority="223">
      <formula>COUNTIF($D25:$H27,"*"&amp;TEXT($K$10,"@")&amp;"*")&gt;=1</formula>
    </cfRule>
    <cfRule type="expression" dxfId="1093" priority="222">
      <formula>COUNTIF($D25:$H27,"*"&amp;TEXT($L$10,"@")&amp;"*")&gt;=1</formula>
    </cfRule>
    <cfRule type="expression" dxfId="1092" priority="220">
      <formula>COUNTIF($D25:$H27,"*"&amp;TEXT($N$10,"@")&amp;"*")&gt;=1</formula>
    </cfRule>
    <cfRule type="expression" dxfId="1091" priority="219">
      <formula>COUNTIF($D25:$H27,"*"&amp;TEXT($J$11,"@")&amp;"*")&gt;=1</formula>
    </cfRule>
    <cfRule type="expression" dxfId="1090" priority="217">
      <formula>COUNTIF($D25:$H27,"*"&amp;TEXT($L$11,"@")&amp;"*")&gt;=1</formula>
    </cfRule>
    <cfRule type="expression" dxfId="1089" priority="218">
      <formula>COUNTIF($D25:$H27,"*"&amp;TEXT($K$11,"@")&amp;"*")&gt;=1</formula>
    </cfRule>
    <cfRule type="expression" dxfId="1088" priority="174">
      <formula>COUNTIF($D25:$H27,"*"&amp;TEXT($N$11,"@")&amp;"*")&gt;=1</formula>
    </cfRule>
    <cfRule type="expression" dxfId="1087" priority="175">
      <formula>COUNTIF($D25:$H27,"*"&amp;TEXT($M$11,"@")&amp;"*")&gt;=1</formula>
    </cfRule>
    <cfRule type="expression" dxfId="1086" priority="221">
      <formula>COUNTIF($D25:$H27,"*"&amp;TEXT($M$10,"@")&amp;"*")&gt;=1</formula>
    </cfRule>
  </conditionalFormatting>
  <conditionalFormatting sqref="B28:C28 B44:C44">
    <cfRule type="expression" dxfId="1085" priority="1058">
      <formula>COUNTIF($D28:$H29,"*"&amp;TEXT($J$10,"@")&amp;"*")&gt;=1</formula>
    </cfRule>
    <cfRule type="expression" dxfId="1084" priority="1057">
      <formula>COUNTIF($D28:$H29,"*"&amp;TEXT($K$10,"@")&amp;"*")&gt;=1</formula>
    </cfRule>
    <cfRule type="expression" dxfId="1083" priority="1056">
      <formula>COUNTIF($D28:$H29,"*"&amp;TEXT($L$10,"@")&amp;"*")&gt;=1</formula>
    </cfRule>
    <cfRule type="expression" dxfId="1082" priority="1054">
      <formula>COUNTIF($D28:$H29,"*"&amp;TEXT($N$10,"@")&amp;"*")&gt;=1</formula>
    </cfRule>
    <cfRule type="expression" dxfId="1081" priority="1053">
      <formula>COUNTIF($D28:$H29,"*"&amp;TEXT($J$11,"@")&amp;"*")&gt;=1</formula>
    </cfRule>
    <cfRule type="expression" dxfId="1080" priority="1052">
      <formula>COUNTIF($D28:$H29,"*"&amp;TEXT($K$11,"@")&amp;"*")&gt;=1</formula>
    </cfRule>
    <cfRule type="expression" dxfId="1079" priority="1051">
      <formula>COUNTIF($D28:$H29,"*"&amp;TEXT($L$11,"@")&amp;"*")&gt;=1</formula>
    </cfRule>
    <cfRule type="expression" dxfId="1078" priority="1050">
      <formula>COUNTIF($D28:$H29,"*"&amp;TEXT($M$11,"@")&amp;"*")&gt;=1</formula>
    </cfRule>
    <cfRule type="expression" dxfId="1077" priority="1049">
      <formula>COUNTIF($D28:$H29,"*"&amp;TEXT($N$11,"@")&amp;"*")&gt;=1</formula>
    </cfRule>
    <cfRule type="expression" dxfId="1076" priority="1055">
      <formula>COUNTIF($D28:$H29,"*"&amp;TEXT($M$10,"@")&amp;"*")&gt;=1</formula>
    </cfRule>
  </conditionalFormatting>
  <conditionalFormatting sqref="B34:C34">
    <cfRule type="expression" dxfId="1075" priority="638">
      <formula>COUNTIF($D34:$H38,"*"&amp;TEXT($N$10,"@")&amp;"*")&gt;=1</formula>
    </cfRule>
    <cfRule type="expression" dxfId="1074" priority="640">
      <formula>COUNTIF($D34:$H38,"*"&amp;TEXT($L$10,"@")&amp;"*")&gt;=1</formula>
    </cfRule>
    <cfRule type="expression" dxfId="1073" priority="633">
      <formula>COUNTIF($D34:$H38,"*"&amp;TEXT($N$11,"@")&amp;"*")&gt;=1</formula>
    </cfRule>
    <cfRule type="expression" dxfId="1072" priority="639">
      <formula>COUNTIF($D34:$H38,"*"&amp;TEXT($M$10,"@")&amp;"*")&gt;=1</formula>
    </cfRule>
    <cfRule type="expression" dxfId="1071" priority="637">
      <formula>COUNTIF($D34:$H38,"*"&amp;TEXT($J$11,"@")&amp;"*")&gt;=1</formula>
    </cfRule>
    <cfRule type="expression" dxfId="1070" priority="636">
      <formula>COUNTIF($D34:$H38,"*"&amp;TEXT($K$11,"@")&amp;"*")&gt;=1</formula>
    </cfRule>
    <cfRule type="expression" dxfId="1069" priority="635">
      <formula>COUNTIF($D34:$H38,"*"&amp;TEXT($L$11,"@")&amp;"*")&gt;=1</formula>
    </cfRule>
    <cfRule type="expression" dxfId="1068" priority="634">
      <formula>COUNTIF($D34:$H38,"*"&amp;TEXT($M$11,"@")&amp;"*")&gt;=1</formula>
    </cfRule>
    <cfRule type="expression" dxfId="1067" priority="641">
      <formula>COUNTIF($D34:$H38,"*"&amp;TEXT($K$10,"@")&amp;"*")&gt;=1</formula>
    </cfRule>
    <cfRule type="expression" dxfId="1066" priority="642">
      <formula>COUNTIF($D34:$H38,"*"&amp;TEXT($J$10,"@")&amp;"*")&gt;=1</formula>
    </cfRule>
  </conditionalFormatting>
  <conditionalFormatting sqref="B46:C46 B56:C56 B76:C76 B87:C87">
    <cfRule type="expression" dxfId="1065" priority="1066">
      <formula>COUNTIF($D46:$H48,"*"&amp;TEXT($J$10,"@")&amp;"*")&gt;=1</formula>
    </cfRule>
    <cfRule type="expression" dxfId="1064" priority="1065">
      <formula>COUNTIF($D46:$H48,"*"&amp;TEXT($K$10,"@")&amp;"*")&gt;=1</formula>
    </cfRule>
    <cfRule type="expression" dxfId="1063" priority="1064">
      <formula>COUNTIF($D46:$H48,"*"&amp;TEXT($L$10,"@")&amp;"*")&gt;=1</formula>
    </cfRule>
    <cfRule type="expression" dxfId="1062" priority="1063">
      <formula>COUNTIF($D46:$H48,"*"&amp;TEXT($M$10,"@")&amp;"*")&gt;=1</formula>
    </cfRule>
    <cfRule type="expression" dxfId="1061" priority="1062">
      <formula>COUNTIF($D46:$H48,"*"&amp;TEXT($N$10,"@")&amp;"*")&gt;=1</formula>
    </cfRule>
    <cfRule type="expression" dxfId="1060" priority="1060">
      <formula>COUNTIF($D46:$H48,"*"&amp;TEXT($K$11,"@")&amp;"*")&gt;=1</formula>
    </cfRule>
    <cfRule type="expression" dxfId="1059" priority="1059">
      <formula>COUNTIF($D46:$H48,"*"&amp;TEXT($L$11,"@")&amp;"*")&gt;=1</formula>
    </cfRule>
    <cfRule type="expression" dxfId="1058" priority="292">
      <formula>COUNTIF($D46:$H48,"*"&amp;TEXT($M$11,"@")&amp;"*")&gt;=1</formula>
    </cfRule>
    <cfRule type="expression" dxfId="1057" priority="291">
      <formula>COUNTIF($D46:$H48,"*"&amp;TEXT($N$11,"@")&amp;"*")&gt;=1</formula>
    </cfRule>
    <cfRule type="expression" dxfId="1056" priority="1061">
      <formula>COUNTIF($D46:$H48,"*"&amp;TEXT($J$11,"@")&amp;"*")&gt;=1</formula>
    </cfRule>
  </conditionalFormatting>
  <conditionalFormatting sqref="B53:C53">
    <cfRule type="expression" dxfId="1055" priority="92">
      <formula>COUNTIF($D53:$H55,"*"&amp;TEXT($M$10,"@")&amp;"*")&gt;=1</formula>
    </cfRule>
    <cfRule type="expression" dxfId="1054" priority="93">
      <formula>COUNTIF($D53:$H55,"*"&amp;TEXT($L$10,"@")&amp;"*")&gt;=1</formula>
    </cfRule>
    <cfRule type="expression" dxfId="1053" priority="94">
      <formula>COUNTIF($D53:$H55,"*"&amp;TEXT($K$10,"@")&amp;"*")&gt;=1</formula>
    </cfRule>
    <cfRule type="expression" dxfId="1052" priority="95">
      <formula>COUNTIF($D53:$H55,"*"&amp;TEXT($J$10,"@")&amp;"*")&gt;=1</formula>
    </cfRule>
    <cfRule type="expression" dxfId="1051" priority="46">
      <formula>COUNTIF($D53:$H55,"*"&amp;TEXT($N$11,"@")&amp;"*")&gt;=1</formula>
    </cfRule>
    <cfRule type="expression" dxfId="1050" priority="88">
      <formula>COUNTIF($D53:$H55,"*"&amp;TEXT($L$11,"@")&amp;"*")&gt;=1</formula>
    </cfRule>
    <cfRule type="expression" dxfId="1049" priority="89">
      <formula>COUNTIF($D53:$H55,"*"&amp;TEXT($K$11,"@")&amp;"*")&gt;=1</formula>
    </cfRule>
    <cfRule type="expression" dxfId="1048" priority="47">
      <formula>COUNTIF($D53:$H55,"*"&amp;TEXT($M$11,"@")&amp;"*")&gt;=1</formula>
    </cfRule>
    <cfRule type="expression" dxfId="1047" priority="91">
      <formula>COUNTIF($D53:$H55,"*"&amp;TEXT($N$10,"@")&amp;"*")&gt;=1</formula>
    </cfRule>
    <cfRule type="expression" dxfId="1046" priority="90">
      <formula>COUNTIF($D53:$H55,"*"&amp;TEXT($J$11,"@")&amp;"*")&gt;=1</formula>
    </cfRule>
  </conditionalFormatting>
  <conditionalFormatting sqref="B56:C58 B28:C29">
    <cfRule type="expression" dxfId="1045" priority="1144">
      <formula>AND($I$99&gt;=1,COUNTIF($J$10:$N$10,"*大豆*")&gt;=1)</formula>
    </cfRule>
  </conditionalFormatting>
  <conditionalFormatting sqref="B59:C59">
    <cfRule type="expression" dxfId="1044" priority="624">
      <formula>COUNTIF($D59:$H64,"*"&amp;TEXT($M$11,"@")&amp;"*")&gt;=1</formula>
    </cfRule>
    <cfRule type="expression" dxfId="1043" priority="623">
      <formula>COUNTIF($D59:$H64,"*"&amp;TEXT($N$11,"@")&amp;"*")&gt;=1</formula>
    </cfRule>
    <cfRule type="expression" dxfId="1042" priority="631">
      <formula>COUNTIF($D59:$H64,"*"&amp;TEXT($K$10,"@")&amp;"*")&gt;=1</formula>
    </cfRule>
    <cfRule type="expression" dxfId="1041" priority="632">
      <formula>COUNTIF($D59:$H64,"*"&amp;TEXT($J$10,"@")&amp;"*")&gt;=1</formula>
    </cfRule>
    <cfRule type="expression" dxfId="1040" priority="630">
      <formula>COUNTIF($D59:$H64,"*"&amp;TEXT($L$10,"@")&amp;"*")&gt;=1</formula>
    </cfRule>
    <cfRule type="expression" dxfId="1039" priority="629">
      <formula>COUNTIF($D59:$H64,"*"&amp;TEXT($M$10,"@")&amp;"*")&gt;=1</formula>
    </cfRule>
    <cfRule type="expression" dxfId="1038" priority="628">
      <formula>COUNTIF($D59:$H64,"*"&amp;TEXT($N$10,"@")&amp;"*")&gt;=1</formula>
    </cfRule>
    <cfRule type="expression" dxfId="1037" priority="627">
      <formula>COUNTIF($D59:$H64,"*"&amp;TEXT($J$11,"@")&amp;"*")&gt;=1</formula>
    </cfRule>
    <cfRule type="expression" dxfId="1036" priority="626">
      <formula>COUNTIF($D59:$H64,"*"&amp;TEXT($K$11,"@")&amp;"*")&gt;=1</formula>
    </cfRule>
    <cfRule type="expression" dxfId="1035" priority="625">
      <formula>COUNTIF($D59:$H64,"*"&amp;TEXT($L$11,"@")&amp;"*")&gt;=1</formula>
    </cfRule>
  </conditionalFormatting>
  <conditionalFormatting sqref="B59:C64">
    <cfRule type="expression" dxfId="1034" priority="288">
      <formula>AND(COUNTIF($J$11:$N$11,"とうもろこし")&gt;=1,COUNTIF($D$59:$H$64,"*コーン*")&gt;=1)</formula>
    </cfRule>
  </conditionalFormatting>
  <conditionalFormatting sqref="B65:C66 B71:C71">
    <cfRule type="expression" dxfId="1033" priority="617">
      <formula>COUNTIF($D65:$H71,"*"&amp;TEXT($J$11,"@")&amp;"*")&gt;=1</formula>
    </cfRule>
    <cfRule type="expression" dxfId="1032" priority="618">
      <formula>COUNTIF($D65:$H71,"*"&amp;TEXT($N$10,"@")&amp;"*")&gt;=1</formula>
    </cfRule>
    <cfRule type="expression" dxfId="1031" priority="619">
      <formula>COUNTIF($D65:$H71,"*"&amp;TEXT($M$10,"@")&amp;"*")&gt;=1</formula>
    </cfRule>
    <cfRule type="expression" dxfId="1030" priority="620">
      <formula>COUNTIF($D65:$H71,"*"&amp;TEXT($L$10,"@")&amp;"*")&gt;=1</formula>
    </cfRule>
    <cfRule type="expression" dxfId="1029" priority="621">
      <formula>COUNTIF($D65:$H71,"*"&amp;TEXT($K$10,"@")&amp;"*")&gt;=1</formula>
    </cfRule>
    <cfRule type="expression" dxfId="1028" priority="622">
      <formula>COUNTIF($D65:$H71,"*"&amp;TEXT($J$10,"@")&amp;"*")&gt;=1</formula>
    </cfRule>
    <cfRule type="expression" dxfId="1027" priority="613">
      <formula>COUNTIF($D65:$H71,"*"&amp;TEXT($N$11,"@")&amp;"*")&gt;=1</formula>
    </cfRule>
    <cfRule type="expression" dxfId="1026" priority="614">
      <formula>COUNTIF($D65:$H71,"*"&amp;TEXT($M$11,"@")&amp;"*")&gt;=1</formula>
    </cfRule>
    <cfRule type="expression" dxfId="1025" priority="615">
      <formula>COUNTIF($D65:$H71,"*"&amp;TEXT($L$11,"@")&amp;"*")&gt;=1</formula>
    </cfRule>
    <cfRule type="expression" dxfId="1024" priority="616">
      <formula>COUNTIF($D65:$H71,"*"&amp;TEXT($K$11,"@")&amp;"*")&gt;=1</formula>
    </cfRule>
  </conditionalFormatting>
  <conditionalFormatting sqref="B65:C71">
    <cfRule type="expression" dxfId="1023" priority="225">
      <formula>AND(COUNTIF(J10:N10,"乳")&gt;=1,COUNTIF($D$65:$H$71,"乳化剤")&gt;=1)</formula>
    </cfRule>
  </conditionalFormatting>
  <conditionalFormatting sqref="B67:C70">
    <cfRule type="expression" dxfId="1022" priority="1090">
      <formula>COUNTIF($D67:$H74,"*"&amp;TEXT($L$11,"@")&amp;"*")&gt;=1</formula>
    </cfRule>
    <cfRule type="expression" dxfId="1021" priority="1097">
      <formula>COUNTIF($D67:$H74,"*"&amp;TEXT($J$10,"@")&amp;"*")&gt;=1</formula>
    </cfRule>
    <cfRule type="expression" dxfId="1020" priority="1096">
      <formula>COUNTIF($D67:$H74,"*"&amp;TEXT($K$10,"@")&amp;"*")&gt;=1</formula>
    </cfRule>
    <cfRule type="expression" dxfId="1019" priority="1095">
      <formula>COUNTIF($D67:$H74,"*"&amp;TEXT($L$10,"@")&amp;"*")&gt;=1</formula>
    </cfRule>
    <cfRule type="expression" dxfId="1018" priority="1094">
      <formula>COUNTIF($D67:$H74,"*"&amp;TEXT($M$10,"@")&amp;"*")&gt;=1</formula>
    </cfRule>
    <cfRule type="expression" dxfId="1017" priority="1093">
      <formula>COUNTIF($D67:$H74,"*"&amp;TEXT($N$10,"@")&amp;"*")&gt;=1</formula>
    </cfRule>
    <cfRule type="expression" dxfId="1016" priority="1092">
      <formula>COUNTIF($D67:$H74,"*"&amp;TEXT($J$11,"@")&amp;"*")&gt;=1</formula>
    </cfRule>
    <cfRule type="expression" dxfId="1015" priority="1091">
      <formula>COUNTIF($D67:$H74,"*"&amp;TEXT($K$11,"@")&amp;"*")&gt;=1</formula>
    </cfRule>
    <cfRule type="expression" dxfId="1014" priority="1089">
      <formula>COUNTIF($D67:$H74,"*"&amp;TEXT($M$11,"@")&amp;"*")&gt;=1</formula>
    </cfRule>
    <cfRule type="expression" dxfId="1013" priority="1088">
      <formula>COUNTIF($D67:$H74,"*"&amp;TEXT($N$11,"@")&amp;"*")&gt;=1</formula>
    </cfRule>
  </conditionalFormatting>
  <conditionalFormatting sqref="B76:C78">
    <cfRule type="expression" dxfId="1012" priority="1067">
      <formula>OR($I$100&gt;=1,$I$104&gt;=1)</formula>
    </cfRule>
  </conditionalFormatting>
  <conditionalFormatting sqref="B90:C90 B21:C21 B30:C30 B39:C39 B72:C73 B83:C83">
    <cfRule type="expression" dxfId="1011" priority="662">
      <formula>COUNTIF($D21:$H24,"*"&amp;TEXT($J$10,"@")&amp;"*")&gt;=1</formula>
    </cfRule>
    <cfRule type="expression" dxfId="1010" priority="661">
      <formula>COUNTIF($D21:$H24,"*"&amp;TEXT($K$10,"@")&amp;"*")&gt;=1</formula>
    </cfRule>
    <cfRule type="expression" dxfId="1009" priority="660">
      <formula>COUNTIF($D21:$H24,"*"&amp;TEXT($L$10,"@")&amp;"*")&gt;=1</formula>
    </cfRule>
  </conditionalFormatting>
  <conditionalFormatting sqref="B90:C93">
    <cfRule type="expression" dxfId="1008" priority="12">
      <formula>AND(COUNTIF($J$10:$N$11,"*大豆*")&gt;=1,$I$104&gt;=1)</formula>
    </cfRule>
    <cfRule type="expression" dxfId="1007" priority="659">
      <formula>OR($I$100&gt;=1,$I$104&gt;=1,$I$106&gt;=1)</formula>
    </cfRule>
  </conditionalFormatting>
  <conditionalFormatting sqref="B120:C122">
    <cfRule type="expression" dxfId="1006" priority="11">
      <formula>$I$104&gt;=1</formula>
    </cfRule>
    <cfRule type="expression" dxfId="1005" priority="290">
      <formula>AND(COUNTIF($I$10:$N$11,"*鶏*")&gt;=1,COUNTIF($D$120:$H$122,"チキンエキス")&gt;=1)</formula>
    </cfRule>
  </conditionalFormatting>
  <conditionalFormatting sqref="B95:D95">
    <cfRule type="expression" dxfId="1004" priority="103">
      <formula>COUNTIF($J$10:$N$10,"さけ")&gt;=1</formula>
    </cfRule>
  </conditionalFormatting>
  <conditionalFormatting sqref="D23:D27">
    <cfRule type="expression" dxfId="1003" priority="206">
      <formula>COUNTIF(D23,"*"&amp;TEXT($J$10,"@")&amp;"*")=1</formula>
    </cfRule>
  </conditionalFormatting>
  <conditionalFormatting sqref="D24 D38">
    <cfRule type="expression" dxfId="1002" priority="1117">
      <formula>COUNTIF(D24,"*"&amp;TEXT($N$11,"@")&amp;"*")=1</formula>
    </cfRule>
    <cfRule type="expression" dxfId="1001" priority="1124">
      <formula>COUNTIF(D24,"*"&amp;TEXT($L$10,"@")&amp;"*")=1</formula>
    </cfRule>
    <cfRule type="expression" dxfId="1000" priority="1118">
      <formula>COUNTIF(D24,"*"&amp;TEXT($M$11,"@")&amp;"*")=1</formula>
    </cfRule>
    <cfRule type="expression" dxfId="999" priority="1119">
      <formula>COUNTIF(D24,"*"&amp;TEXT($L$11,"@")&amp;"*")=1</formula>
    </cfRule>
    <cfRule type="expression" dxfId="998" priority="1120">
      <formula>COUNTIF(D24,"*"&amp;TEXT($K$11,"@")&amp;"*")=1</formula>
    </cfRule>
    <cfRule type="expression" dxfId="997" priority="1121">
      <formula>COUNTIF(D24,"*"&amp;TEXT($J$11,"@")&amp;"*")=1</formula>
    </cfRule>
    <cfRule type="expression" dxfId="996" priority="1122">
      <formula>COUNTIF(D24,"*"&amp;TEXT($N$10,"@")&amp;"*")=1</formula>
    </cfRule>
    <cfRule type="expression" dxfId="995" priority="1123">
      <formula>COUNTIF(D24,"*"&amp;TEXT($M$10,"@")&amp;"*")=1</formula>
    </cfRule>
  </conditionalFormatting>
  <conditionalFormatting sqref="D29:D35">
    <cfRule type="expression" dxfId="994" priority="581">
      <formula>COUNTIF(D29,"*"&amp;TEXT($J$10,"@")&amp;"*")=1</formula>
    </cfRule>
    <cfRule type="expression" dxfId="993" priority="580">
      <formula>COUNTIF(D29,"*"&amp;TEXT($K$10,"@")&amp;"*")=1</formula>
    </cfRule>
    <cfRule type="expression" dxfId="992" priority="579">
      <formula>COUNTIF(D29,"*"&amp;TEXT($L$10,"@")&amp;"*")=1</formula>
    </cfRule>
    <cfRule type="expression" dxfId="991" priority="578">
      <formula>COUNTIF(D29,"*"&amp;TEXT($M$10,"@")&amp;"*")=1</formula>
    </cfRule>
    <cfRule type="expression" dxfId="990" priority="577">
      <formula>COUNTIF(D29,"*"&amp;TEXT($N$10,"@")&amp;"*")=1</formula>
    </cfRule>
    <cfRule type="expression" dxfId="989" priority="576">
      <formula>COUNTIF(D29,"*"&amp;TEXT($J$11,"@")&amp;"*")=1</formula>
    </cfRule>
    <cfRule type="expression" dxfId="988" priority="574">
      <formula>COUNTIF(D29,"*"&amp;TEXT($L$11,"@")&amp;"*")=1</formula>
    </cfRule>
    <cfRule type="expression" dxfId="987" priority="572">
      <formula>COUNTIF(D29,"*"&amp;TEXT($N$11,"@")&amp;"*")=1</formula>
    </cfRule>
    <cfRule type="expression" dxfId="986" priority="573">
      <formula>COUNTIF(D29,"*"&amp;TEXT($M$11,"@")&amp;"*")=1</formula>
    </cfRule>
    <cfRule type="expression" dxfId="985" priority="575">
      <formula>COUNTIF(D29,"*"&amp;TEXT($K$11,"@")&amp;"*")=1</formula>
    </cfRule>
  </conditionalFormatting>
  <conditionalFormatting sqref="D33">
    <cfRule type="expression" dxfId="984" priority="561">
      <formula>D33="乳化剤"</formula>
    </cfRule>
  </conditionalFormatting>
  <conditionalFormatting sqref="D36">
    <cfRule type="expression" dxfId="983" priority="477">
      <formula>COUNTIF(D36,"*"&amp;TEXT($N$11,"@")&amp;"*")=1</formula>
    </cfRule>
    <cfRule type="expression" dxfId="982" priority="482">
      <formula>COUNTIF(D36,"*"&amp;TEXT($N$10,"@")&amp;"*")=1</formula>
    </cfRule>
    <cfRule type="expression" dxfId="981" priority="478">
      <formula>COUNTIF(D36,"*"&amp;TEXT($M$11,"@")&amp;"*")=1</formula>
    </cfRule>
    <cfRule type="expression" dxfId="980" priority="479">
      <formula>COUNTIF(D36,"*"&amp;TEXT($L$11,"@")&amp;"*")=1</formula>
    </cfRule>
    <cfRule type="expression" dxfId="979" priority="480">
      <formula>COUNTIF(D36,"*"&amp;TEXT($K$11,"@")&amp;"*")=1</formula>
    </cfRule>
    <cfRule type="expression" dxfId="978" priority="481">
      <formula>COUNTIF(D36,"*"&amp;TEXT($J$11,"@")&amp;"*")=1</formula>
    </cfRule>
    <cfRule type="expression" dxfId="977" priority="486">
      <formula>COUNTIF(D36,"*"&amp;TEXT($J$10,"@")&amp;"*")=1</formula>
    </cfRule>
    <cfRule type="expression" dxfId="976" priority="485">
      <formula>COUNTIF(D36,"*"&amp;TEXT($K$10,"@")&amp;"*")=1</formula>
    </cfRule>
    <cfRule type="expression" dxfId="975" priority="484">
      <formula>COUNTIF(D36,"*"&amp;TEXT($L$10,"@")&amp;"*")=1</formula>
    </cfRule>
    <cfRule type="expression" dxfId="974" priority="483">
      <formula>COUNTIF(D36,"*"&amp;TEXT($M$10,"@")&amp;"*")=1</formula>
    </cfRule>
  </conditionalFormatting>
  <conditionalFormatting sqref="D38 D24">
    <cfRule type="expression" dxfId="973" priority="1116">
      <formula>$I$102&gt;=1</formula>
    </cfRule>
  </conditionalFormatting>
  <conditionalFormatting sqref="D38:D43">
    <cfRule type="expression" dxfId="972" priority="465">
      <formula>COUNTIF(D38,"*"&amp;TEXT($J$10,"@")&amp;"*")=1</formula>
    </cfRule>
  </conditionalFormatting>
  <conditionalFormatting sqref="D39:D43">
    <cfRule type="expression" dxfId="971" priority="457">
      <formula>COUNTIF(D39,"*"&amp;TEXT($M$11,"@")&amp;"*")=1</formula>
    </cfRule>
    <cfRule type="expression" dxfId="970" priority="458">
      <formula>COUNTIF(D39,"*"&amp;TEXT($L$11,"@")&amp;"*")=1</formula>
    </cfRule>
    <cfRule type="expression" dxfId="969" priority="459">
      <formula>COUNTIF(D39,"*"&amp;TEXT($K$11,"@")&amp;"*")=1</formula>
    </cfRule>
    <cfRule type="expression" dxfId="968" priority="460">
      <formula>COUNTIF(D39,"*"&amp;TEXT($J$11,"@")&amp;"*")=1</formula>
    </cfRule>
    <cfRule type="expression" dxfId="967" priority="461">
      <formula>COUNTIF(D39,"*"&amp;TEXT($N$10,"@")&amp;"*")=1</formula>
    </cfRule>
    <cfRule type="expression" dxfId="966" priority="462">
      <formula>COUNTIF(D39,"*"&amp;TEXT($M$10,"@")&amp;"*")=1</formula>
    </cfRule>
    <cfRule type="expression" dxfId="965" priority="463">
      <formula>COUNTIF(D39,"*"&amp;TEXT($L$10,"@")&amp;"*")=1</formula>
    </cfRule>
    <cfRule type="expression" dxfId="964" priority="464">
      <formula>COUNTIF(D39,"*"&amp;TEXT($K$10,"@")&amp;"*")=1</formula>
    </cfRule>
    <cfRule type="expression" dxfId="963" priority="456">
      <formula>COUNTIF(D39,"*"&amp;TEXT($N$11,"@")&amp;"*")=1</formula>
    </cfRule>
  </conditionalFormatting>
  <conditionalFormatting sqref="D53:D63">
    <cfRule type="expression" dxfId="962" priority="68">
      <formula>COUNTIF(D53,"*"&amp;TEXT($N$11,"@")&amp;"*")=1</formula>
    </cfRule>
    <cfRule type="expression" dxfId="961" priority="69">
      <formula>COUNTIF(D53,"*"&amp;TEXT($M$11,"@")&amp;"*")=1</formula>
    </cfRule>
    <cfRule type="expression" dxfId="960" priority="71">
      <formula>COUNTIF(D53,"*"&amp;TEXT($K$11,"@")&amp;"*")=1</formula>
    </cfRule>
    <cfRule type="expression" dxfId="959" priority="72">
      <formula>COUNTIF(D53,"*"&amp;TEXT($J$11,"@")&amp;"*")=1</formula>
    </cfRule>
    <cfRule type="expression" dxfId="958" priority="73">
      <formula>COUNTIF(D53,"*"&amp;TEXT($N$10,"@")&amp;"*")=1</formula>
    </cfRule>
    <cfRule type="expression" dxfId="957" priority="70">
      <formula>COUNTIF(D53,"*"&amp;TEXT($L$11,"@")&amp;"*")=1</formula>
    </cfRule>
    <cfRule type="expression" dxfId="956" priority="74">
      <formula>COUNTIF(D53,"*"&amp;TEXT($M$10,"@")&amp;"*")=1</formula>
    </cfRule>
    <cfRule type="expression" dxfId="955" priority="75">
      <formula>COUNTIF(D53,"*"&amp;TEXT($L$10,"@")&amp;"*")=1</formula>
    </cfRule>
    <cfRule type="expression" dxfId="954" priority="76">
      <formula>COUNTIF(D53,"*"&amp;TEXT($K$10,"@")&amp;"*")=1</formula>
    </cfRule>
  </conditionalFormatting>
  <conditionalFormatting sqref="D53:D71">
    <cfRule type="expression" dxfId="953" priority="77">
      <formula>COUNTIF(D53,"*"&amp;TEXT($J$10,"@")&amp;"*")=1</formula>
    </cfRule>
  </conditionalFormatting>
  <conditionalFormatting sqref="D65:D71">
    <cfRule type="expression" dxfId="952" priority="368">
      <formula>COUNTIF(D65,"*"&amp;TEXT($M$11,"@")&amp;"*")=1</formula>
    </cfRule>
    <cfRule type="expression" dxfId="951" priority="369">
      <formula>COUNTIF(D65,"*"&amp;TEXT($L$11,"@")&amp;"*")=1</formula>
    </cfRule>
    <cfRule type="expression" dxfId="950" priority="370">
      <formula>COUNTIF(D65,"*"&amp;TEXT($K$11,"@")&amp;"*")=1</formula>
    </cfRule>
    <cfRule type="expression" dxfId="949" priority="371">
      <formula>COUNTIF(D65,"*"&amp;TEXT($J$11,"@")&amp;"*")=1</formula>
    </cfRule>
    <cfRule type="expression" dxfId="948" priority="372">
      <formula>COUNTIF(D65,"*"&amp;TEXT($N$10,"@")&amp;"*")=1</formula>
    </cfRule>
    <cfRule type="expression" dxfId="947" priority="373">
      <formula>COUNTIF(D65,"*"&amp;TEXT($M$10,"@")&amp;"*")=1</formula>
    </cfRule>
    <cfRule type="expression" dxfId="946" priority="374">
      <formula>COUNTIF(D65,"*"&amp;TEXT($L$10,"@")&amp;"*")=1</formula>
    </cfRule>
    <cfRule type="expression" dxfId="945" priority="367">
      <formula>COUNTIF(D65,"*"&amp;TEXT($N$11,"@")&amp;"*")=1</formula>
    </cfRule>
    <cfRule type="expression" dxfId="944" priority="375">
      <formula>COUNTIF(D65,"*"&amp;TEXT($K$10,"@")&amp;"*")=1</formula>
    </cfRule>
  </conditionalFormatting>
  <conditionalFormatting sqref="D67">
    <cfRule type="expression" dxfId="943" priority="293">
      <formula>COUNTIF($J$10:$N$11,"*豚*")&gt;=1</formula>
    </cfRule>
  </conditionalFormatting>
  <conditionalFormatting sqref="D73:D77">
    <cfRule type="expression" dxfId="942" priority="276">
      <formula>COUNTIF(D73,"*"&amp;TEXT($K$10,"@")&amp;"*")=1</formula>
    </cfRule>
    <cfRule type="expression" dxfId="941" priority="275">
      <formula>COUNTIF(D73,"*"&amp;TEXT($L$10,"@")&amp;"*")=1</formula>
    </cfRule>
    <cfRule type="expression" dxfId="940" priority="274">
      <formula>COUNTIF(D73,"*"&amp;TEXT($M$10,"@")&amp;"*")=1</formula>
    </cfRule>
    <cfRule type="expression" dxfId="939" priority="273">
      <formula>COUNTIF(D73,"*"&amp;TEXT($N$10,"@")&amp;"*")=1</formula>
    </cfRule>
    <cfRule type="expression" dxfId="938" priority="272">
      <formula>COUNTIF(D73,"*"&amp;TEXT($J$11,"@")&amp;"*")=1</formula>
    </cfRule>
    <cfRule type="expression" dxfId="937" priority="271">
      <formula>COUNTIF(D73,"*"&amp;TEXT($K$11,"@")&amp;"*")=1</formula>
    </cfRule>
    <cfRule type="expression" dxfId="936" priority="270">
      <formula>COUNTIF(D73,"*"&amp;TEXT($L$11,"@")&amp;"*")=1</formula>
    </cfRule>
    <cfRule type="expression" dxfId="935" priority="268">
      <formula>COUNTIF(D73,"*"&amp;TEXT($N$11,"@")&amp;"*")=1</formula>
    </cfRule>
    <cfRule type="expression" dxfId="934" priority="269">
      <formula>COUNTIF(D73,"*"&amp;TEXT($M$11,"@")&amp;"*")=1</formula>
    </cfRule>
  </conditionalFormatting>
  <conditionalFormatting sqref="D73:D78">
    <cfRule type="expression" dxfId="933" priority="277">
      <formula>COUNTIF(D73,"*"&amp;TEXT($J$10,"@")&amp;"*")=1</formula>
    </cfRule>
  </conditionalFormatting>
  <conditionalFormatting sqref="D78 D93">
    <cfRule type="expression" dxfId="932" priority="1099">
      <formula>COUNTIF(D78,"*"&amp;TEXT($N$11,"@")&amp;"*")=1</formula>
    </cfRule>
    <cfRule type="expression" dxfId="931" priority="1106">
      <formula>COUNTIF(D78,"*"&amp;TEXT($L$10,"@")&amp;"*")=1</formula>
    </cfRule>
    <cfRule type="expression" dxfId="930" priority="1100">
      <formula>COUNTIF(D78,"*"&amp;TEXT($M$11,"@")&amp;"*")=1</formula>
    </cfRule>
    <cfRule type="expression" dxfId="929" priority="1101">
      <formula>COUNTIF(D78,"*"&amp;TEXT($L$11,"@")&amp;"*")=1</formula>
    </cfRule>
    <cfRule type="expression" dxfId="928" priority="1102">
      <formula>COUNTIF(D78,"*"&amp;TEXT($K$11,"@")&amp;"*")=1</formula>
    </cfRule>
    <cfRule type="expression" dxfId="927" priority="1103">
      <formula>COUNTIF(D78,"*"&amp;TEXT($J$11,"@")&amp;"*")=1</formula>
    </cfRule>
    <cfRule type="expression" dxfId="926" priority="1104">
      <formula>COUNTIF(D78,"*"&amp;TEXT($N$10,"@")&amp;"*")=1</formula>
    </cfRule>
    <cfRule type="expression" dxfId="925" priority="1105">
      <formula>COUNTIF(D78,"*"&amp;TEXT($M$10,"@")&amp;"*")=1</formula>
    </cfRule>
    <cfRule type="expression" dxfId="924" priority="1098">
      <formula>$I$100&gt;=1</formula>
    </cfRule>
  </conditionalFormatting>
  <conditionalFormatting sqref="D85:D92">
    <cfRule type="expression" dxfId="923" priority="137">
      <formula>COUNTIF(D85,"*"&amp;TEXT($K$11,"@")&amp;"*")=1</formula>
    </cfRule>
    <cfRule type="expression" dxfId="922" priority="136">
      <formula>COUNTIF(D85,"*"&amp;TEXT($L$11,"@")&amp;"*")=1</formula>
    </cfRule>
    <cfRule type="expression" dxfId="921" priority="135">
      <formula>COUNTIF(D85,"*"&amp;TEXT($M$11,"@")&amp;"*")=1</formula>
    </cfRule>
    <cfRule type="expression" dxfId="920" priority="138">
      <formula>COUNTIF(D85,"*"&amp;TEXT($J$11,"@")&amp;"*")=1</formula>
    </cfRule>
    <cfRule type="expression" dxfId="919" priority="139">
      <formula>COUNTIF(D85,"*"&amp;TEXT($N$10,"@")&amp;"*")=1</formula>
    </cfRule>
    <cfRule type="expression" dxfId="918" priority="140">
      <formula>COUNTIF(D85,"*"&amp;TEXT($M$10,"@")&amp;"*")=1</formula>
    </cfRule>
    <cfRule type="expression" dxfId="917" priority="134">
      <formula>COUNTIF(D85,"*"&amp;TEXT($N$11,"@")&amp;"*")=1</formula>
    </cfRule>
    <cfRule type="expression" dxfId="916" priority="141">
      <formula>COUNTIF(D85,"*"&amp;TEXT($L$10,"@")&amp;"*")=1</formula>
    </cfRule>
  </conditionalFormatting>
  <conditionalFormatting sqref="D85:D93">
    <cfRule type="expression" dxfId="915" priority="143">
      <formula>COUNTIF(D85,"*"&amp;TEXT($J$10,"@")&amp;"*")=1</formula>
    </cfRule>
  </conditionalFormatting>
  <conditionalFormatting sqref="D87:D92">
    <cfRule type="expression" dxfId="914" priority="142">
      <formula>COUNTIF(D87,"*"&amp;TEXT($K$10,"@")&amp;"*")=1</formula>
    </cfRule>
  </conditionalFormatting>
  <conditionalFormatting sqref="D94">
    <cfRule type="expression" dxfId="913" priority="41">
      <formula>COUNTIF(D94,"*"&amp;TEXT($K$11,"@")&amp;"*")=1</formula>
    </cfRule>
    <cfRule type="expression" dxfId="912" priority="38">
      <formula>COUNTIF(D94,"*"&amp;TEXT($N$11,"@")&amp;"*")=1</formula>
    </cfRule>
    <cfRule type="expression" dxfId="911" priority="39">
      <formula>COUNTIF(D94,"*"&amp;TEXT($M$11,"@")&amp;"*")=1</formula>
    </cfRule>
    <cfRule type="expression" dxfId="910" priority="40">
      <formula>COUNTIF(D94,"*"&amp;TEXT($L$11,"@")&amp;"*")=1</formula>
    </cfRule>
    <cfRule type="expression" dxfId="909" priority="42">
      <formula>COUNTIF(D94,"*"&amp;TEXT($J$11,"@")&amp;"*")=1</formula>
    </cfRule>
    <cfRule type="expression" dxfId="908" priority="43">
      <formula>COUNTIF(D94,"*"&amp;TEXT($N$10,"@")&amp;"*")=1</formula>
    </cfRule>
    <cfRule type="expression" dxfId="907" priority="44">
      <formula>COUNTIF(D94,"*"&amp;TEXT($M$10,"@")&amp;"*")=1</formula>
    </cfRule>
    <cfRule type="expression" dxfId="906" priority="45">
      <formula>COUNTIF(D94,"*"&amp;TEXT($L$10,"@")&amp;"*")=1</formula>
    </cfRule>
  </conditionalFormatting>
  <conditionalFormatting sqref="D101:D109">
    <cfRule type="expression" dxfId="905" priority="538">
      <formula>COUNTIF(D101,"*"&amp;TEXT($N$11,"@")&amp;"*")=1</formula>
    </cfRule>
    <cfRule type="expression" dxfId="904" priority="547">
      <formula>COUNTIF(D101,"*"&amp;TEXT($J$10,"@")&amp;"*")=1</formula>
    </cfRule>
    <cfRule type="expression" dxfId="903" priority="546">
      <formula>COUNTIF(D101,"*"&amp;TEXT($K$10,"@")&amp;"*")=1</formula>
    </cfRule>
    <cfRule type="expression" dxfId="902" priority="545">
      <formula>COUNTIF(D101,"*"&amp;TEXT($L$10,"@")&amp;"*")=1</formula>
    </cfRule>
    <cfRule type="expression" dxfId="901" priority="544">
      <formula>COUNTIF(D101,"*"&amp;TEXT($M$10,"@")&amp;"*")=1</formula>
    </cfRule>
    <cfRule type="expression" dxfId="900" priority="543">
      <formula>COUNTIF(D101,"*"&amp;TEXT($N$10,"@")&amp;"*")=1</formula>
    </cfRule>
    <cfRule type="expression" dxfId="899" priority="542">
      <formula>COUNTIF(D101,"*"&amp;TEXT($J$11,"@")&amp;"*")=1</formula>
    </cfRule>
    <cfRule type="expression" dxfId="898" priority="541">
      <formula>COUNTIF(D101,"*"&amp;TEXT($K$11,"@")&amp;"*")=1</formula>
    </cfRule>
    <cfRule type="expression" dxfId="897" priority="540">
      <formula>COUNTIF(D101,"*"&amp;TEXT($L$11,"@")&amp;"*")=1</formula>
    </cfRule>
    <cfRule type="expression" dxfId="896" priority="539">
      <formula>COUNTIF(D101,"*"&amp;TEXT($M$11,"@")&amp;"*")=1</formula>
    </cfRule>
  </conditionalFormatting>
  <conditionalFormatting sqref="D121">
    <cfRule type="expression" dxfId="895" priority="295">
      <formula>COUNTIF($J$10:$N$11,"*鶏*")</formula>
    </cfRule>
  </conditionalFormatting>
  <conditionalFormatting sqref="D124">
    <cfRule type="expression" dxfId="894" priority="307">
      <formula>COUNTIF($J$10:$N$11,"*乳*")&gt;=1</formula>
    </cfRule>
  </conditionalFormatting>
  <conditionalFormatting sqref="D124:D125">
    <cfRule type="expression" dxfId="893" priority="310">
      <formula>COUNTIF(D124,"*"&amp;TEXT($L$11,"@")&amp;"*")=1</formula>
    </cfRule>
    <cfRule type="expression" dxfId="892" priority="309">
      <formula>COUNTIF(D124,"*"&amp;TEXT($M$11,"@")&amp;"*")=1</formula>
    </cfRule>
    <cfRule type="expression" dxfId="891" priority="308">
      <formula>COUNTIF(D124,"*"&amp;TEXT($N$11,"@")&amp;"*")=1</formula>
    </cfRule>
    <cfRule type="expression" dxfId="890" priority="316">
      <formula>COUNTIF(D124,"*"&amp;TEXT($J$10,"@")&amp;"*")=1</formula>
    </cfRule>
    <cfRule type="expression" dxfId="889" priority="315">
      <formula>COUNTIF(D124,"*"&amp;TEXT($L$10,"@")&amp;"*")=1</formula>
    </cfRule>
    <cfRule type="expression" dxfId="888" priority="314">
      <formula>COUNTIF(D124,"*"&amp;TEXT($M$10,"@")&amp;"*")=1</formula>
    </cfRule>
    <cfRule type="expression" dxfId="887" priority="313">
      <formula>COUNTIF(D124,"*"&amp;TEXT($N$10,"@")&amp;"*")=1</formula>
    </cfRule>
    <cfRule type="expression" dxfId="886" priority="312">
      <formula>COUNTIF(D124,"*"&amp;TEXT($J$11,"@")&amp;"*")=1</formula>
    </cfRule>
    <cfRule type="expression" dxfId="885" priority="311">
      <formula>COUNTIF(D124,"*"&amp;TEXT($K$11,"@")&amp;"*")=1</formula>
    </cfRule>
  </conditionalFormatting>
  <conditionalFormatting sqref="D125">
    <cfRule type="expression" dxfId="884" priority="337">
      <formula>COUNTIF(D125,"*"&amp;TEXT($K$10,"@")&amp;"*")=1</formula>
    </cfRule>
  </conditionalFormatting>
  <conditionalFormatting sqref="D25:E28">
    <cfRule type="expression" dxfId="883" priority="200">
      <formula>COUNTIF(D25,"*"&amp;TEXT($J$11,"@")&amp;"*")=1</formula>
    </cfRule>
    <cfRule type="expression" dxfId="882" priority="199">
      <formula>COUNTIF(D25,"*"&amp;TEXT($K$11,"@")&amp;"*")=1</formula>
    </cfRule>
    <cfRule type="expression" dxfId="881" priority="198">
      <formula>COUNTIF(D25,"*"&amp;TEXT($L$11,"@")&amp;"*")=1</formula>
    </cfRule>
    <cfRule type="expression" dxfId="880" priority="197">
      <formula>COUNTIF(D25,"*"&amp;TEXT($M$11,"@")&amp;"*")=1</formula>
    </cfRule>
    <cfRule type="expression" dxfId="879" priority="196">
      <formula>COUNTIF(D25,"*"&amp;TEXT($N$11,"@")&amp;"*")=1</formula>
    </cfRule>
    <cfRule type="expression" dxfId="878" priority="201">
      <formula>COUNTIF(D25,"*"&amp;TEXT($N$10,"@")&amp;"*")=1</formula>
    </cfRule>
    <cfRule type="expression" dxfId="877" priority="203">
      <formula>COUNTIF(D25,"*"&amp;TEXT($L$10,"@")&amp;"*")=1</formula>
    </cfRule>
    <cfRule type="expression" dxfId="876" priority="204">
      <formula>COUNTIF(D25,"*"&amp;TEXT($K$10,"@")&amp;"*")=1</formula>
    </cfRule>
    <cfRule type="expression" dxfId="875" priority="202">
      <formula>COUNTIF(D25,"*"&amp;TEXT($M$10,"@")&amp;"*")=1</formula>
    </cfRule>
  </conditionalFormatting>
  <conditionalFormatting sqref="D28:E28">
    <cfRule type="expression" dxfId="874" priority="497">
      <formula>COUNTIF(D28,"*"&amp;TEXT($J$10,"@")&amp;"*")=1</formula>
    </cfRule>
  </conditionalFormatting>
  <conditionalFormatting sqref="D44:E48">
    <cfRule type="expression" dxfId="873" priority="427">
      <formula>COUNTIF(D44,"*"&amp;TEXT($M$11,"@")&amp;"*")=1</formula>
    </cfRule>
    <cfRule type="expression" dxfId="872" priority="430">
      <formula>COUNTIF(D44,"*"&amp;TEXT($J$11,"@")&amp;"*")=1</formula>
    </cfRule>
    <cfRule type="expression" dxfId="871" priority="434">
      <formula>COUNTIF(D44,"*"&amp;TEXT($K$10,"@")&amp;"*")=1</formula>
    </cfRule>
    <cfRule type="expression" dxfId="870" priority="435">
      <formula>COUNTIF(D44,"*"&amp;TEXT($J$10,"@")&amp;"*")=1</formula>
    </cfRule>
    <cfRule type="expression" dxfId="869" priority="426">
      <formula>COUNTIF(D44,"*"&amp;TEXT($N$11,"@")&amp;"*")=1</formula>
    </cfRule>
    <cfRule type="expression" dxfId="868" priority="433">
      <formula>COUNTIF(D44,"*"&amp;TEXT($L$10,"@")&amp;"*")=1</formula>
    </cfRule>
    <cfRule type="expression" dxfId="867" priority="428">
      <formula>COUNTIF(D44,"*"&amp;TEXT($L$11,"@")&amp;"*")=1</formula>
    </cfRule>
    <cfRule type="expression" dxfId="866" priority="429">
      <formula>COUNTIF(D44,"*"&amp;TEXT($K$11,"@")&amp;"*")=1</formula>
    </cfRule>
    <cfRule type="expression" dxfId="865" priority="431">
      <formula>COUNTIF(D44,"*"&amp;TEXT($N$10,"@")&amp;"*")=1</formula>
    </cfRule>
    <cfRule type="expression" dxfId="864" priority="432">
      <formula>COUNTIF(D44,"*"&amp;TEXT($M$10,"@")&amp;"*")=1</formula>
    </cfRule>
  </conditionalFormatting>
  <conditionalFormatting sqref="D72:E72">
    <cfRule type="expression" dxfId="863" priority="881">
      <formula>COUNTIF(D72,"*"&amp;TEXT($M$10,"@")&amp;"*")=1</formula>
    </cfRule>
    <cfRule type="expression" dxfId="862" priority="879">
      <formula>COUNTIF(D72,"*"&amp;TEXT($J$11,"@")&amp;"*")=1</formula>
    </cfRule>
    <cfRule type="expression" dxfId="861" priority="878">
      <formula>COUNTIF(D72,"*"&amp;TEXT($K$11,"@")&amp;"*")=1</formula>
    </cfRule>
    <cfRule type="expression" dxfId="860" priority="877">
      <formula>COUNTIF(D72,"*"&amp;TEXT($L$11,"@")&amp;"*")=1</formula>
    </cfRule>
    <cfRule type="expression" dxfId="859" priority="875">
      <formula>COUNTIF(D72,"*"&amp;TEXT($N$11,"@")&amp;"*")=1</formula>
    </cfRule>
    <cfRule type="expression" dxfId="858" priority="876">
      <formula>COUNTIF(D72,"*"&amp;TEXT($M$11,"@")&amp;"*")=1</formula>
    </cfRule>
    <cfRule type="expression" dxfId="857" priority="880">
      <formula>COUNTIF(D72,"*"&amp;TEXT($N$10,"@")&amp;"*")=1</formula>
    </cfRule>
    <cfRule type="expression" dxfId="856" priority="884">
      <formula>COUNTIF(D72,"*"&amp;TEXT($J$10,"@")&amp;"*")=1</formula>
    </cfRule>
    <cfRule type="expression" dxfId="855" priority="883">
      <formula>COUNTIF(D72,"*"&amp;TEXT($K$10,"@")&amp;"*")=1</formula>
    </cfRule>
    <cfRule type="expression" dxfId="854" priority="882">
      <formula>COUNTIF(D72,"*"&amp;TEXT($L$10,"@")&amp;"*")=1</formula>
    </cfRule>
  </conditionalFormatting>
  <conditionalFormatting sqref="D86:E86">
    <cfRule type="expression" dxfId="853" priority="549">
      <formula>COUNTIF(D86,"*"&amp;TEXT($K$10,"@")&amp;"*")=1</formula>
    </cfRule>
  </conditionalFormatting>
  <conditionalFormatting sqref="D110:E118">
    <cfRule type="expression" dxfId="852" priority="723">
      <formula>COUNTIF(D110,"*"&amp;TEXT($N$11,"@")&amp;"*")=1</formula>
    </cfRule>
    <cfRule type="expression" dxfId="851" priority="725">
      <formula>COUNTIF(D110,"*"&amp;TEXT($L$11,"@")&amp;"*")=1</formula>
    </cfRule>
    <cfRule type="expression" dxfId="850" priority="724">
      <formula>COUNTIF(D110,"*"&amp;TEXT($M$11,"@")&amp;"*")=1</formula>
    </cfRule>
    <cfRule type="expression" dxfId="849" priority="727">
      <formula>COUNTIF(D110,"*"&amp;TEXT($J$11,"@")&amp;"*")=1</formula>
    </cfRule>
    <cfRule type="expression" dxfId="848" priority="726">
      <formula>COUNTIF(D110,"*"&amp;TEXT($K$11,"@")&amp;"*")=1</formula>
    </cfRule>
    <cfRule type="expression" dxfId="847" priority="730">
      <formula>COUNTIF(D110,"*"&amp;TEXT($L$10,"@")&amp;"*")=1</formula>
    </cfRule>
    <cfRule type="expression" dxfId="846" priority="728">
      <formula>COUNTIF(D110,"*"&amp;TEXT($N$10,"@")&amp;"*")=1</formula>
    </cfRule>
    <cfRule type="expression" dxfId="845" priority="731">
      <formula>COUNTIF(D110,"*"&amp;TEXT($K$10,"@")&amp;"*")=1</formula>
    </cfRule>
    <cfRule type="expression" dxfId="844" priority="732">
      <formula>COUNTIF(D110,"*"&amp;TEXT($J$10,"@")&amp;"*")=1</formula>
    </cfRule>
    <cfRule type="expression" dxfId="843" priority="729">
      <formula>COUNTIF(D110,"*"&amp;TEXT($M$10,"@")&amp;"*")=1</formula>
    </cfRule>
  </conditionalFormatting>
  <conditionalFormatting sqref="D120:E123">
    <cfRule type="expression" dxfId="842" priority="702">
      <formula>COUNTIF(D120,"*"&amp;TEXT($J$10,"@")&amp;"*")=1</formula>
    </cfRule>
    <cfRule type="expression" dxfId="841" priority="701">
      <formula>COUNTIF(D120,"*"&amp;TEXT($K$10,"@")&amp;"*")=1</formula>
    </cfRule>
    <cfRule type="expression" dxfId="840" priority="699">
      <formula>COUNTIF(D120,"*"&amp;TEXT($M$10,"@")&amp;"*")=1</formula>
    </cfRule>
    <cfRule type="expression" dxfId="839" priority="693">
      <formula>COUNTIF(D120,"*"&amp;TEXT($N$11,"@")&amp;"*")=1</formula>
    </cfRule>
    <cfRule type="expression" dxfId="838" priority="694">
      <formula>COUNTIF(D120,"*"&amp;TEXT($M$11,"@")&amp;"*")=1</formula>
    </cfRule>
    <cfRule type="expression" dxfId="837" priority="695">
      <formula>COUNTIF(D120,"*"&amp;TEXT($L$11,"@")&amp;"*")=1</formula>
    </cfRule>
    <cfRule type="expression" dxfId="836" priority="697">
      <formula>COUNTIF(D120,"*"&amp;TEXT($J$11,"@")&amp;"*")=1</formula>
    </cfRule>
    <cfRule type="expression" dxfId="835" priority="698">
      <formula>COUNTIF(D120,"*"&amp;TEXT($N$10,"@")&amp;"*")=1</formula>
    </cfRule>
    <cfRule type="expression" dxfId="834" priority="696">
      <formula>COUNTIF(D120,"*"&amp;TEXT($K$11,"@")&amp;"*")=1</formula>
    </cfRule>
    <cfRule type="expression" dxfId="833" priority="700">
      <formula>COUNTIF(D120,"*"&amp;TEXT($L$10,"@")&amp;"*")=1</formula>
    </cfRule>
  </conditionalFormatting>
  <conditionalFormatting sqref="D37:F37">
    <cfRule type="expression" dxfId="832" priority="1016">
      <formula>COUNTIF(D37,"*"&amp;TEXT($N$11,"@")&amp;"*")=1</formula>
    </cfRule>
    <cfRule type="expression" dxfId="831" priority="1019">
      <formula>COUNTIF(D37,"*"&amp;TEXT($K$11,"@")&amp;"*")=1</formula>
    </cfRule>
    <cfRule type="expression" dxfId="830" priority="1018">
      <formula>COUNTIF(D37,"*"&amp;TEXT($L$11,"@")&amp;"*")=1</formula>
    </cfRule>
    <cfRule type="expression" dxfId="829" priority="1017">
      <formula>COUNTIF(D37,"*"&amp;TEXT($M$11,"@")&amp;"*")=1</formula>
    </cfRule>
    <cfRule type="expression" dxfId="828" priority="1025">
      <formula>COUNTIF(D37,"*"&amp;TEXT($J$10,"@")&amp;"*")=1</formula>
    </cfRule>
    <cfRule type="expression" dxfId="827" priority="1024">
      <formula>COUNTIF(D37,"*"&amp;TEXT($K$10,"@")&amp;"*")=1</formula>
    </cfRule>
    <cfRule type="expression" dxfId="826" priority="1023">
      <formula>COUNTIF(D37,"*"&amp;TEXT($L$10,"@")&amp;"*")=1</formula>
    </cfRule>
    <cfRule type="expression" dxfId="825" priority="1022">
      <formula>COUNTIF(D37,"*"&amp;TEXT($M$10,"@")&amp;"*")=1</formula>
    </cfRule>
    <cfRule type="expression" dxfId="824" priority="1021">
      <formula>COUNTIF(D37,"*"&amp;TEXT($N$10,"@")&amp;"*")=1</formula>
    </cfRule>
    <cfRule type="expression" dxfId="823" priority="1020">
      <formula>COUNTIF(D37,"*"&amp;TEXT($J$11,"@")&amp;"*")=1</formula>
    </cfRule>
  </conditionalFormatting>
  <conditionalFormatting sqref="D79:F80">
    <cfRule type="expression" dxfId="822" priority="862">
      <formula>COUNTIF(D79,"*"&amp;TEXT($K$10,"@")&amp;"*")=1</formula>
    </cfRule>
    <cfRule type="expression" dxfId="821" priority="863">
      <formula>COUNTIF(D79,"*"&amp;TEXT($J$10,"@")&amp;"*")=1</formula>
    </cfRule>
    <cfRule type="expression" dxfId="820" priority="858">
      <formula>COUNTIF(D79,"*"&amp;TEXT($J$11,"@")&amp;"*")=1</formula>
    </cfRule>
    <cfRule type="expression" dxfId="819" priority="854">
      <formula>COUNTIF(D79,"*"&amp;TEXT($N$11,"@")&amp;"*")=1</formula>
    </cfRule>
    <cfRule type="expression" dxfId="818" priority="855">
      <formula>COUNTIF(D79,"*"&amp;TEXT($M$11,"@")&amp;"*")=1</formula>
    </cfRule>
    <cfRule type="expression" dxfId="817" priority="856">
      <formula>COUNTIF(D79,"*"&amp;TEXT($L$11,"@")&amp;"*")=1</formula>
    </cfRule>
    <cfRule type="expression" dxfId="816" priority="857">
      <formula>COUNTIF(D79,"*"&amp;TEXT($K$11,"@")&amp;"*")=1</formula>
    </cfRule>
    <cfRule type="expression" dxfId="815" priority="859">
      <formula>COUNTIF(D79,"*"&amp;TEXT($N$10,"@")&amp;"*")=1</formula>
    </cfRule>
    <cfRule type="expression" dxfId="814" priority="860">
      <formula>COUNTIF(D79,"*"&amp;TEXT($M$10,"@")&amp;"*")=1</formula>
    </cfRule>
    <cfRule type="expression" dxfId="813" priority="861">
      <formula>COUNTIF(D79,"*"&amp;TEXT($L$10,"@")&amp;"*")=1</formula>
    </cfRule>
  </conditionalFormatting>
  <conditionalFormatting sqref="D94:F94">
    <cfRule type="expression" dxfId="812" priority="28">
      <formula>COUNTIF(D94,"*"&amp;TEXT($K$10,"@")&amp;"*")=1</formula>
    </cfRule>
    <cfRule type="expression" dxfId="811" priority="29">
      <formula>COUNTIF(D94,"*"&amp;TEXT($J$10,"@")&amp;"*")=1</formula>
    </cfRule>
  </conditionalFormatting>
  <conditionalFormatting sqref="D99:F100">
    <cfRule type="expression" dxfId="810" priority="754">
      <formula>COUNTIF(D99,"*"&amp;TEXT($M$11,"@")&amp;"*")=1</formula>
    </cfRule>
    <cfRule type="expression" dxfId="809" priority="755">
      <formula>COUNTIF(D99,"*"&amp;TEXT($L$11,"@")&amp;"*")=1</formula>
    </cfRule>
    <cfRule type="expression" dxfId="808" priority="756">
      <formula>COUNTIF(D99,"*"&amp;TEXT($K$11,"@")&amp;"*")=1</formula>
    </cfRule>
    <cfRule type="expression" dxfId="807" priority="758">
      <formula>COUNTIF(D99,"*"&amp;TEXT($N$10,"@")&amp;"*")=1</formula>
    </cfRule>
    <cfRule type="expression" dxfId="806" priority="759">
      <formula>COUNTIF(D99,"*"&amp;TEXT($M$10,"@")&amp;"*")=1</formula>
    </cfRule>
    <cfRule type="expression" dxfId="805" priority="757">
      <formula>COUNTIF(D99,"*"&amp;TEXT($J$11,"@")&amp;"*")=1</formula>
    </cfRule>
    <cfRule type="expression" dxfId="804" priority="760">
      <formula>COUNTIF(D99,"*"&amp;TEXT($L$10,"@")&amp;"*")=1</formula>
    </cfRule>
    <cfRule type="expression" dxfId="803" priority="761">
      <formula>COUNTIF(D99,"*"&amp;TEXT($K$10,"@")&amp;"*")=1</formula>
    </cfRule>
    <cfRule type="expression" dxfId="802" priority="762">
      <formula>COUNTIF(D99,"*"&amp;TEXT($J$10,"@")&amp;"*")=1</formula>
    </cfRule>
    <cfRule type="expression" dxfId="801" priority="753">
      <formula>COUNTIF(D99,"*"&amp;TEXT($N$11,"@")&amp;"*")=1</formula>
    </cfRule>
  </conditionalFormatting>
  <conditionalFormatting sqref="D119:F119">
    <cfRule type="expression" dxfId="800" priority="513">
      <formula>COUNTIF(D119,"*"&amp;TEXT($N$10,"@")&amp;"*")=1</formula>
    </cfRule>
    <cfRule type="expression" dxfId="799" priority="514">
      <formula>COUNTIF(D119,"*"&amp;TEXT($M$10,"@")&amp;"*")=1</formula>
    </cfRule>
    <cfRule type="expression" dxfId="798" priority="515">
      <formula>COUNTIF(D119,"*"&amp;TEXT($L$10,"@")&amp;"*")=1</formula>
    </cfRule>
    <cfRule type="expression" dxfId="797" priority="516">
      <formula>COUNTIF(D119,"*"&amp;TEXT($K$10,"@")&amp;"*")=1</formula>
    </cfRule>
    <cfRule type="expression" dxfId="796" priority="517">
      <formula>COUNTIF(D119,"*"&amp;TEXT($J$10,"@")&amp;"*")=1</formula>
    </cfRule>
    <cfRule type="expression" dxfId="795" priority="512">
      <formula>COUNTIF(D119,"*"&amp;TEXT($J$11,"@")&amp;"*")=1</formula>
    </cfRule>
    <cfRule type="expression" dxfId="794" priority="511">
      <formula>COUNTIF(D119,"*"&amp;TEXT($K$11,"@")&amp;"*")=1</formula>
    </cfRule>
    <cfRule type="expression" dxfId="793" priority="510">
      <formula>COUNTIF(D119,"*"&amp;TEXT($L$11,"@")&amp;"*")=1</formula>
    </cfRule>
    <cfRule type="expression" dxfId="792" priority="509">
      <formula>COUNTIF(D119,"*"&amp;TEXT($M$11,"@")&amp;"*")=1</formula>
    </cfRule>
    <cfRule type="expression" dxfId="791" priority="508">
      <formula>COUNTIF(D119,"*"&amp;TEXT($N$11,"@")&amp;"*")=1</formula>
    </cfRule>
  </conditionalFormatting>
  <conditionalFormatting sqref="D21:G22">
    <cfRule type="expression" dxfId="790" priority="1048">
      <formula>COUNTIF(D21,"*"&amp;TEXT($K$10,"@")&amp;"*")=1</formula>
    </cfRule>
  </conditionalFormatting>
  <conditionalFormatting sqref="D83:G84">
    <cfRule type="expression" dxfId="789" priority="844">
      <formula>COUNTIF(D83,"*"&amp;TEXT($K$10,"@")&amp;"*")=1</formula>
    </cfRule>
  </conditionalFormatting>
  <conditionalFormatting sqref="D10:H10">
    <cfRule type="expression" dxfId="788" priority="792">
      <formula>D$10=""</formula>
    </cfRule>
  </conditionalFormatting>
  <conditionalFormatting sqref="D11:H11">
    <cfRule type="expression" dxfId="787" priority="102">
      <formula>D$11=""</formula>
    </cfRule>
    <cfRule type="expression" dxfId="786" priority="101">
      <formula>D$10="29 その他"</formula>
    </cfRule>
    <cfRule type="expression" dxfId="785" priority="100">
      <formula>D$11&lt;&gt;""</formula>
    </cfRule>
  </conditionalFormatting>
  <conditionalFormatting sqref="D21:H22">
    <cfRule type="expression" dxfId="784" priority="1047">
      <formula>COUNTIF(D21,"*"&amp;TEXT($J$10,"@")&amp;"*")=1</formula>
    </cfRule>
  </conditionalFormatting>
  <conditionalFormatting sqref="D23:H23">
    <cfRule type="expression" dxfId="783" priority="96">
      <formula>OR(COUNTIF($I$10:$M$10,"*小麦*")&gt;=1,COUNTIF($J$10:$N$11,"*大豆*")&gt;=1)</formula>
    </cfRule>
  </conditionalFormatting>
  <conditionalFormatting sqref="D49:H49">
    <cfRule type="expression" dxfId="782" priority="961">
      <formula>COUNTIF(D49,"*"&amp;TEXT($J$11,"@")&amp;"*")=1</formula>
    </cfRule>
    <cfRule type="expression" dxfId="781" priority="964">
      <formula>COUNTIF(D49,"*"&amp;TEXT($L$10,"@")&amp;"*")=1</formula>
    </cfRule>
    <cfRule type="expression" dxfId="780" priority="965">
      <formula>COUNTIF(D49,"*"&amp;TEXT($K$10,"@")&amp;"*")=1</formula>
    </cfRule>
    <cfRule type="expression" dxfId="779" priority="966">
      <formula>COUNTIF(D49,"*"&amp;TEXT($J$10,"@")&amp;"*")=1</formula>
    </cfRule>
    <cfRule type="expression" dxfId="778" priority="963">
      <formula>COUNTIF(D49,"*"&amp;TEXT($M$10,"@")&amp;"*")=1</formula>
    </cfRule>
    <cfRule type="expression" dxfId="777" priority="957">
      <formula>COUNTIF(D49,"*"&amp;TEXT($N$11,"@")&amp;"*")=1</formula>
    </cfRule>
    <cfRule type="expression" dxfId="776" priority="958">
      <formula>COUNTIF(D49,"*"&amp;TEXT($M$11,"@")&amp;"*")=1</formula>
    </cfRule>
    <cfRule type="expression" dxfId="775" priority="959">
      <formula>COUNTIF(D49,"*"&amp;TEXT($L$11,"@")&amp;"*")=1</formula>
    </cfRule>
    <cfRule type="expression" dxfId="774" priority="962">
      <formula>COUNTIF(D49,"*"&amp;TEXT($N$10,"@")&amp;"*")=1</formula>
    </cfRule>
    <cfRule type="expression" dxfId="773" priority="960">
      <formula>COUNTIF(D49,"*"&amp;TEXT($K$11,"@")&amp;"*")=1</formula>
    </cfRule>
  </conditionalFormatting>
  <conditionalFormatting sqref="D51:H51">
    <cfRule type="expression" dxfId="772" priority="1087">
      <formula>COUNTIF(D51,"*"&amp;TEXT($J$10,"@")&amp;"*")=1</formula>
    </cfRule>
    <cfRule type="expression" dxfId="771" priority="1086">
      <formula>COUNTIF(D51,"*"&amp;TEXT($K$10,"@")&amp;"*")=1</formula>
    </cfRule>
    <cfRule type="expression" dxfId="770" priority="1085">
      <formula>COUNTIF(D51,"*"&amp;TEXT($L$10,"@")&amp;"*")=1</formula>
    </cfRule>
    <cfRule type="expression" dxfId="769" priority="1078">
      <formula>COUNTIF(D51,"*"&amp;TEXT($N$11,"@")&amp;"*")=1</formula>
    </cfRule>
    <cfRule type="expression" dxfId="768" priority="1079">
      <formula>COUNTIF(D51,"*"&amp;TEXT($M$11,"@")&amp;"*")=1</formula>
    </cfRule>
    <cfRule type="expression" dxfId="767" priority="1080">
      <formula>COUNTIF(D51,"*"&amp;TEXT($L$11,"@")&amp;"*")=1</formula>
    </cfRule>
    <cfRule type="expression" dxfId="766" priority="1081">
      <formula>COUNTIF(D51,"*"&amp;TEXT($K$11,"@")&amp;"*")=1</formula>
    </cfRule>
    <cfRule type="expression" dxfId="765" priority="1082">
      <formula>COUNTIF(D51,"*"&amp;TEXT($J$11,"@")&amp;"*")=1</formula>
    </cfRule>
    <cfRule type="expression" dxfId="764" priority="1083">
      <formula>COUNTIF(D51,"*"&amp;TEXT($N$10,"@")&amp;"*")=1</formula>
    </cfRule>
    <cfRule type="expression" dxfId="763" priority="1084">
      <formula>COUNTIF(D51,"*"&amp;TEXT($M$10,"@")&amp;"*")=1</formula>
    </cfRule>
  </conditionalFormatting>
  <conditionalFormatting sqref="D62:H62">
    <cfRule type="expression" dxfId="762" priority="289">
      <formula>OR(COUNTIF($J$11:$N$11,"トウモロコシ")&gt;=1,COUNTIF($J$11:$N$11,"とうもろこし")&gt;=1)</formula>
    </cfRule>
  </conditionalFormatting>
  <conditionalFormatting sqref="D83:H84">
    <cfRule type="expression" dxfId="761" priority="843">
      <formula>COUNTIF(D83,"*"&amp;TEXT($J$10,"@")&amp;"*")=1</formula>
    </cfRule>
  </conditionalFormatting>
  <conditionalFormatting sqref="D85:H85">
    <cfRule type="expression" dxfId="760" priority="98">
      <formula>OR(COUNTIF($I$10:$M$10,"*小麦*")&gt;=1,COUNTIF($J$10:$N$11,"*大豆*")&gt;=1)</formula>
    </cfRule>
  </conditionalFormatting>
  <conditionalFormatting sqref="D92:H92">
    <cfRule type="expression" dxfId="759" priority="99">
      <formula>COUNTIF($J$10:$N$10,"乳")&gt;=1</formula>
    </cfRule>
  </conditionalFormatting>
  <conditionalFormatting sqref="D95:H96">
    <cfRule type="expression" dxfId="758" priority="802">
      <formula>COUNTIF(D95,"*"&amp;TEXT($J$10,"@")&amp;"*")=1</formula>
    </cfRule>
    <cfRule type="expression" dxfId="757" priority="794">
      <formula>COUNTIF(D95,"*"&amp;TEXT($M$11,"@")&amp;"*")=1</formula>
    </cfRule>
    <cfRule type="expression" dxfId="756" priority="800">
      <formula>COUNTIF(D95,"*"&amp;TEXT($L$10,"@")&amp;"*")=1</formula>
    </cfRule>
    <cfRule type="expression" dxfId="755" priority="793">
      <formula>COUNTIF(D95,"*"&amp;TEXT($N$11,"@")&amp;"*")=1</formula>
    </cfRule>
    <cfRule type="expression" dxfId="754" priority="795">
      <formula>COUNTIF(D95,"*"&amp;TEXT($L$11,"@")&amp;"*")=1</formula>
    </cfRule>
    <cfRule type="expression" dxfId="753" priority="796">
      <formula>COUNTIF(D95,"*"&amp;TEXT($K$11,"@")&amp;"*")=1</formula>
    </cfRule>
    <cfRule type="expression" dxfId="752" priority="797">
      <formula>COUNTIF(D95,"*"&amp;TEXT($J$11,"@")&amp;"*")=1</formula>
    </cfRule>
    <cfRule type="expression" dxfId="751" priority="798">
      <formula>COUNTIF(D95,"*"&amp;TEXT($N$10,"@")&amp;"*")=1</formula>
    </cfRule>
    <cfRule type="expression" dxfId="750" priority="799">
      <formula>COUNTIF(D95,"*"&amp;TEXT($M$10,"@")&amp;"*")=1</formula>
    </cfRule>
    <cfRule type="expression" dxfId="749" priority="801">
      <formula>COUNTIF(D95,"*"&amp;TEXT($K$10,"@")&amp;"*")=1</formula>
    </cfRule>
  </conditionalFormatting>
  <conditionalFormatting sqref="E24">
    <cfRule type="expression" dxfId="748" priority="3">
      <formula>COUNTIF(E24,"*"&amp;TEXT($L$11,"@")&amp;"*")=1</formula>
    </cfRule>
    <cfRule type="expression" dxfId="747" priority="8">
      <formula>COUNTIF(E24,"*"&amp;TEXT($L$10,"@")&amp;"*")=1</formula>
    </cfRule>
    <cfRule type="expression" dxfId="746" priority="10">
      <formula>COUNTIF(E24,"*"&amp;TEXT($K$10,"@")&amp;"*")=1</formula>
    </cfRule>
    <cfRule type="expression" dxfId="745" priority="7">
      <formula>COUNTIF(E24,"*"&amp;TEXT($M$10,"@")&amp;"*")=1</formula>
    </cfRule>
    <cfRule type="expression" dxfId="744" priority="6">
      <formula>COUNTIF(E24,"*"&amp;TEXT($N$10,"@")&amp;"*")=1</formula>
    </cfRule>
    <cfRule type="expression" dxfId="743" priority="2">
      <formula>COUNTIF(E24,"*"&amp;TEXT($M$11,"@")&amp;"*")=1</formula>
    </cfRule>
    <cfRule type="expression" dxfId="742" priority="5">
      <formula>COUNTIF(E24,"*"&amp;TEXT($J$11,"@")&amp;"*")=1</formula>
    </cfRule>
    <cfRule type="expression" dxfId="741" priority="4">
      <formula>COUNTIF(E24,"*"&amp;TEXT($K$11,"@")&amp;"*")=1</formula>
    </cfRule>
    <cfRule type="expression" dxfId="740" priority="1">
      <formula>COUNTIF(E24,"*"&amp;TEXT($N$11,"@")&amp;"*")=1</formula>
    </cfRule>
  </conditionalFormatting>
  <conditionalFormatting sqref="E24:E27">
    <cfRule type="expression" dxfId="739" priority="9">
      <formula>COUNTIF(E24,"*"&amp;TEXT($J$10,"@")&amp;"*")=1</formula>
    </cfRule>
  </conditionalFormatting>
  <conditionalFormatting sqref="E29">
    <cfRule type="expression" dxfId="738" priority="228">
      <formula>COUNTIF(E29,"*"&amp;TEXT($L$11,"@")&amp;"*")=1</formula>
    </cfRule>
    <cfRule type="expression" dxfId="737" priority="233">
      <formula>COUNTIF(E29,"*"&amp;TEXT($L$10,"@")&amp;"*")=1</formula>
    </cfRule>
    <cfRule type="expression" dxfId="736" priority="234">
      <formula>COUNTIF(E29,"*"&amp;TEXT($K$10,"@")&amp;"*")=1</formula>
    </cfRule>
    <cfRule type="expression" dxfId="735" priority="227">
      <formula>COUNTIF(E29,"*"&amp;TEXT($M$11,"@")&amp;"*")=1</formula>
    </cfRule>
    <cfRule type="expression" dxfId="734" priority="226">
      <formula>COUNTIF(E29,"*"&amp;TEXT($N$11,"@")&amp;"*")=1</formula>
    </cfRule>
    <cfRule type="expression" dxfId="733" priority="231">
      <formula>COUNTIF(E29,"*"&amp;TEXT($N$10,"@")&amp;"*")=1</formula>
    </cfRule>
    <cfRule type="expression" dxfId="732" priority="229">
      <formula>COUNTIF(E29,"*"&amp;TEXT($K$11,"@")&amp;"*")=1</formula>
    </cfRule>
    <cfRule type="expression" dxfId="731" priority="232">
      <formula>COUNTIF(E29,"*"&amp;TEXT($M$10,"@")&amp;"*")=1</formula>
    </cfRule>
    <cfRule type="expression" dxfId="730" priority="230">
      <formula>COUNTIF(E29,"*"&amp;TEXT($J$11,"@")&amp;"*")=1</formula>
    </cfRule>
  </conditionalFormatting>
  <conditionalFormatting sqref="E33">
    <cfRule type="expression" dxfId="729" priority="571">
      <formula>COUNTIF(E33,"*"&amp;TEXT($K$10,"@")&amp;"*")=1</formula>
    </cfRule>
  </conditionalFormatting>
  <conditionalFormatting sqref="E33:E34">
    <cfRule type="expression" dxfId="728" priority="569">
      <formula>COUNTIF(E33,"*"&amp;TEXT($M$10,"@")&amp;"*")=1</formula>
    </cfRule>
    <cfRule type="expression" dxfId="727" priority="570">
      <formula>COUNTIF(E33,"*"&amp;TEXT($L$10,"@")&amp;"*")=1</formula>
    </cfRule>
    <cfRule type="expression" dxfId="726" priority="563">
      <formula>COUNTIF(E33,"*"&amp;TEXT($N$11,"@")&amp;"*")=1</formula>
    </cfRule>
    <cfRule type="expression" dxfId="725" priority="564">
      <formula>COUNTIF(E33,"*"&amp;TEXT($M$11,"@")&amp;"*")=1</formula>
    </cfRule>
    <cfRule type="expression" dxfId="724" priority="565">
      <formula>COUNTIF(E33,"*"&amp;TEXT($L$11,"@")&amp;"*")=1</formula>
    </cfRule>
    <cfRule type="expression" dxfId="723" priority="566">
      <formula>COUNTIF(E33,"*"&amp;TEXT($K$11,"@")&amp;"*")=1</formula>
    </cfRule>
    <cfRule type="expression" dxfId="722" priority="567">
      <formula>COUNTIF(E33,"*"&amp;TEXT($J$11,"@")&amp;"*")=1</formula>
    </cfRule>
    <cfRule type="expression" dxfId="721" priority="568">
      <formula>COUNTIF(E33,"*"&amp;TEXT($N$10,"@")&amp;"*")=1</formula>
    </cfRule>
  </conditionalFormatting>
  <conditionalFormatting sqref="E33:E36">
    <cfRule type="expression" dxfId="720" priority="466">
      <formula>COUNTIF(E33,"*"&amp;TEXT($J$10,"@")&amp;"*")=1</formula>
    </cfRule>
  </conditionalFormatting>
  <conditionalFormatting sqref="E34">
    <cfRule type="expression" dxfId="719" priority="17">
      <formula>OR(COUNTIF($I$10:$M$10,"*小麦*")&gt;=1,COUNTIF($J$10:$N$11,"*大豆*")&gt;=1)</formula>
    </cfRule>
  </conditionalFormatting>
  <conditionalFormatting sqref="E35:E36 E38">
    <cfRule type="expression" dxfId="718" priority="1140">
      <formula>COUNTIF(E35,"*"&amp;TEXT($J$11,"@")&amp;"*")=1</formula>
    </cfRule>
    <cfRule type="expression" dxfId="717" priority="1139">
      <formula>COUNTIF(E35,"*"&amp;TEXT($K$11,"@")&amp;"*")=1</formula>
    </cfRule>
    <cfRule type="expression" dxfId="716" priority="1143">
      <formula>COUNTIF(E35,"*"&amp;TEXT($L$10,"@")&amp;"*")=1</formula>
    </cfRule>
    <cfRule type="expression" dxfId="715" priority="1138">
      <formula>COUNTIF(E35,"*"&amp;TEXT($L$11,"@")&amp;"*")=1</formula>
    </cfRule>
    <cfRule type="expression" dxfId="714" priority="1137">
      <formula>COUNTIF(E35,"*"&amp;TEXT($M$11,"@")&amp;"*")=1</formula>
    </cfRule>
    <cfRule type="expression" dxfId="713" priority="1136">
      <formula>COUNTIF(E35,"*"&amp;TEXT($N$11,"@")&amp;"*")=1</formula>
    </cfRule>
    <cfRule type="expression" dxfId="712" priority="1142">
      <formula>COUNTIF(E35,"*"&amp;TEXT($M$10,"@")&amp;"*")=1</formula>
    </cfRule>
    <cfRule type="expression" dxfId="711" priority="1141">
      <formula>COUNTIF(E35,"*"&amp;TEXT($N$10,"@")&amp;"*")=1</formula>
    </cfRule>
  </conditionalFormatting>
  <conditionalFormatting sqref="E38 E35:E36">
    <cfRule type="expression" dxfId="710" priority="1135">
      <formula>$I$123&gt;=1</formula>
    </cfRule>
  </conditionalFormatting>
  <conditionalFormatting sqref="E38:E40">
    <cfRule type="expression" dxfId="709" priority="773">
      <formula>COUNTIF(E38,"*"&amp;TEXT($J$10,"@")&amp;"*")=1</formula>
    </cfRule>
  </conditionalFormatting>
  <conditionalFormatting sqref="E39">
    <cfRule type="expression" dxfId="708" priority="294">
      <formula>COUNTIF($J$10:$N$11,"*豚*")&gt;=1</formula>
    </cfRule>
  </conditionalFormatting>
  <conditionalFormatting sqref="E39:E40">
    <cfRule type="expression" dxfId="707" priority="1003">
      <formula>COUNTIF(E39,"*"&amp;TEXT($M$10,"@")&amp;"*")=1</formula>
    </cfRule>
    <cfRule type="expression" dxfId="706" priority="1001">
      <formula>COUNTIF(E39,"*"&amp;TEXT($J$11,"@")&amp;"*")=1</formula>
    </cfRule>
    <cfRule type="expression" dxfId="705" priority="997">
      <formula>COUNTIF(E39,"*"&amp;TEXT($N$11,"@")&amp;"*")=1</formula>
    </cfRule>
    <cfRule type="expression" dxfId="704" priority="1005">
      <formula>COUNTIF(E39,"*"&amp;TEXT($K$10,"@")&amp;"*")=1</formula>
    </cfRule>
    <cfRule type="expression" dxfId="703" priority="1004">
      <formula>COUNTIF(E39,"*"&amp;TEXT($L$10,"@")&amp;"*")=1</formula>
    </cfRule>
    <cfRule type="expression" dxfId="702" priority="1002">
      <formula>COUNTIF(E39,"*"&amp;TEXT($N$10,"@")&amp;"*")=1</formula>
    </cfRule>
    <cfRule type="expression" dxfId="701" priority="1000">
      <formula>COUNTIF(E39,"*"&amp;TEXT($K$11,"@")&amp;"*")=1</formula>
    </cfRule>
    <cfRule type="expression" dxfId="700" priority="999">
      <formula>COUNTIF(E39,"*"&amp;TEXT($L$11,"@")&amp;"*")=1</formula>
    </cfRule>
    <cfRule type="expression" dxfId="699" priority="998">
      <formula>COUNTIF(E39,"*"&amp;TEXT($M$11,"@")&amp;"*")=1</formula>
    </cfRule>
  </conditionalFormatting>
  <conditionalFormatting sqref="E42:E43">
    <cfRule type="expression" dxfId="698" priority="448">
      <formula>COUNTIF(E42,"*"&amp;TEXT($L$11,"@")&amp;"*")=1</formula>
    </cfRule>
    <cfRule type="expression" dxfId="697" priority="452">
      <formula>COUNTIF(E42,"*"&amp;TEXT($M$10,"@")&amp;"*")=1</formula>
    </cfRule>
    <cfRule type="expression" dxfId="696" priority="451">
      <formula>COUNTIF(E42,"*"&amp;TEXT($N$10,"@")&amp;"*")=1</formula>
    </cfRule>
    <cfRule type="expression" dxfId="695" priority="450">
      <formula>COUNTIF(E42,"*"&amp;TEXT($J$11,"@")&amp;"*")=1</formula>
    </cfRule>
    <cfRule type="expression" dxfId="694" priority="449">
      <formula>COUNTIF(E42,"*"&amp;TEXT($K$11,"@")&amp;"*")=1</formula>
    </cfRule>
    <cfRule type="expression" dxfId="693" priority="447">
      <formula>COUNTIF(E42,"*"&amp;TEXT($M$11,"@")&amp;"*")=1</formula>
    </cfRule>
    <cfRule type="expression" dxfId="692" priority="446">
      <formula>COUNTIF(E42,"*"&amp;TEXT($N$11,"@")&amp;"*")=1</formula>
    </cfRule>
    <cfRule type="expression" dxfId="691" priority="454">
      <formula>COUNTIF(E42,"*"&amp;TEXT($K$10,"@")&amp;"*")=1</formula>
    </cfRule>
    <cfRule type="expression" dxfId="690" priority="455">
      <formula>COUNTIF(E42,"*"&amp;TEXT($J$10,"@")&amp;"*")=1</formula>
    </cfRule>
    <cfRule type="expression" dxfId="689" priority="453">
      <formula>COUNTIF(E42,"*"&amp;TEXT($L$10,"@")&amp;"*")=1</formula>
    </cfRule>
  </conditionalFormatting>
  <conditionalFormatting sqref="E53:E55">
    <cfRule type="expression" dxfId="688" priority="66">
      <formula>COUNTIF(E53,"*"&amp;TEXT($K$10,"@")&amp;"*")=1</formula>
    </cfRule>
    <cfRule type="expression" dxfId="687" priority="67">
      <formula>COUNTIF(E53,"*"&amp;TEXT($J$10,"@")&amp;"*")=1</formula>
    </cfRule>
    <cfRule type="expression" dxfId="686" priority="58">
      <formula>COUNTIF(E53,"*"&amp;TEXT($N$11,"@")&amp;"*")=1</formula>
    </cfRule>
    <cfRule type="expression" dxfId="685" priority="61">
      <formula>COUNTIF(E53,"*"&amp;TEXT($K$11,"@")&amp;"*")=1</formula>
    </cfRule>
    <cfRule type="expression" dxfId="684" priority="59">
      <formula>COUNTIF(E53,"*"&amp;TEXT($M$11,"@")&amp;"*")=1</formula>
    </cfRule>
    <cfRule type="expression" dxfId="683" priority="62">
      <formula>COUNTIF(E53,"*"&amp;TEXT($J$11,"@")&amp;"*")=1</formula>
    </cfRule>
    <cfRule type="expression" dxfId="682" priority="60">
      <formula>COUNTIF(E53,"*"&amp;TEXT($L$11,"@")&amp;"*")=1</formula>
    </cfRule>
    <cfRule type="expression" dxfId="681" priority="64">
      <formula>COUNTIF(E53,"*"&amp;TEXT($M$10,"@")&amp;"*")=1</formula>
    </cfRule>
    <cfRule type="expression" dxfId="680" priority="63">
      <formula>COUNTIF(E53,"*"&amp;TEXT($N$10,"@")&amp;"*")=1</formula>
    </cfRule>
    <cfRule type="expression" dxfId="679" priority="65">
      <formula>COUNTIF(E53,"*"&amp;TEXT($L$10,"@")&amp;"*")=1</formula>
    </cfRule>
  </conditionalFormatting>
  <conditionalFormatting sqref="E57">
    <cfRule type="expression" dxfId="678" priority="395">
      <formula>COUNTIF(E57,"*"&amp;TEXT($J$10,"@")&amp;"*")=1</formula>
    </cfRule>
  </conditionalFormatting>
  <conditionalFormatting sqref="E59:E60">
    <cfRule type="expression" dxfId="677" priority="956">
      <formula>COUNTIF(E59,"*"&amp;TEXT($K$10,"@")&amp;"*")=1</formula>
    </cfRule>
  </conditionalFormatting>
  <conditionalFormatting sqref="E59:E61">
    <cfRule type="expression" dxfId="676" priority="582">
      <formula>COUNTIF(E59,"*"&amp;TEXT($J$10,"@")&amp;"*")=1</formula>
    </cfRule>
    <cfRule type="expression" dxfId="675" priority="954">
      <formula>COUNTIF(E59,"*"&amp;TEXT($M$10,"@")&amp;"*")=1</formula>
    </cfRule>
    <cfRule type="expression" dxfId="674" priority="950">
      <formula>COUNTIF(E59,"*"&amp;TEXT($L$11,"@")&amp;"*")=1</formula>
    </cfRule>
    <cfRule type="expression" dxfId="673" priority="948">
      <formula>COUNTIF(E59,"*"&amp;TEXT($N$11,"@")&amp;"*")=1</formula>
    </cfRule>
    <cfRule type="expression" dxfId="672" priority="949">
      <formula>COUNTIF(E59,"*"&amp;TEXT($M$11,"@")&amp;"*")=1</formula>
    </cfRule>
    <cfRule type="expression" dxfId="671" priority="953">
      <formula>COUNTIF(E59,"*"&amp;TEXT($N$10,"@")&amp;"*")=1</formula>
    </cfRule>
    <cfRule type="expression" dxfId="670" priority="952">
      <formula>COUNTIF(E59,"*"&amp;TEXT($J$11,"@")&amp;"*")=1</formula>
    </cfRule>
    <cfRule type="expression" dxfId="669" priority="951">
      <formula>COUNTIF(E59,"*"&amp;TEXT($K$11,"@")&amp;"*")=1</formula>
    </cfRule>
    <cfRule type="expression" dxfId="668" priority="955">
      <formula>COUNTIF(E59,"*"&amp;TEXT($L$10,"@")&amp;"*")=1</formula>
    </cfRule>
  </conditionalFormatting>
  <conditionalFormatting sqref="E61">
    <cfRule type="expression" dxfId="667" priority="1134">
      <formula>OR(COUNTIF($J$10:$N$11,"*乳*")&gt;=1,COUNTIF($J$10:$N$11,"*大豆*")&gt;=1)</formula>
    </cfRule>
  </conditionalFormatting>
  <conditionalFormatting sqref="E63:E68">
    <cfRule type="expression" dxfId="666" priority="898">
      <formula>COUNTIF(E63,"*"&amp;TEXT($N$11,"@")&amp;"*")=1</formula>
    </cfRule>
    <cfRule type="expression" dxfId="665" priority="901">
      <formula>COUNTIF(E63,"*"&amp;TEXT($K$11,"@")&amp;"*")=1</formula>
    </cfRule>
    <cfRule type="expression" dxfId="664" priority="902">
      <formula>COUNTIF(E63,"*"&amp;TEXT($J$11,"@")&amp;"*")=1</formula>
    </cfRule>
    <cfRule type="expression" dxfId="663" priority="906">
      <formula>COUNTIF(E63,"*"&amp;TEXT($K$10,"@")&amp;"*")=1</formula>
    </cfRule>
    <cfRule type="expression" dxfId="662" priority="907">
      <formula>COUNTIF(E63,"*"&amp;TEXT($J$10,"@")&amp;"*")=1</formula>
    </cfRule>
    <cfRule type="expression" dxfId="661" priority="900">
      <formula>COUNTIF(E63,"*"&amp;TEXT($L$11,"@")&amp;"*")=1</formula>
    </cfRule>
    <cfRule type="expression" dxfId="660" priority="899">
      <formula>COUNTIF(E63,"*"&amp;TEXT($M$11,"@")&amp;"*")=1</formula>
    </cfRule>
    <cfRule type="expression" dxfId="659" priority="905">
      <formula>COUNTIF(E63,"*"&amp;TEXT($L$10,"@")&amp;"*")=1</formula>
    </cfRule>
    <cfRule type="expression" dxfId="658" priority="904">
      <formula>COUNTIF(E63,"*"&amp;TEXT($M$10,"@")&amp;"*")=1</formula>
    </cfRule>
    <cfRule type="expression" dxfId="657" priority="903">
      <formula>COUNTIF(E63,"*"&amp;TEXT($N$10,"@")&amp;"*")=1</formula>
    </cfRule>
  </conditionalFormatting>
  <conditionalFormatting sqref="E70">
    <cfRule type="expression" dxfId="656" priority="550">
      <formula>E70="乳化剤"</formula>
    </cfRule>
  </conditionalFormatting>
  <conditionalFormatting sqref="E73">
    <cfRule type="expression" dxfId="655" priority="258">
      <formula>COUNTIF(E73,"*"&amp;TEXT($J$10,"@")&amp;"*")=1</formula>
    </cfRule>
  </conditionalFormatting>
  <conditionalFormatting sqref="E76:E77">
    <cfRule type="expression" dxfId="654" priority="864">
      <formula>COUNTIF(E76,"*"&amp;TEXT($K$10,"@")&amp;"*")=1</formula>
    </cfRule>
  </conditionalFormatting>
  <conditionalFormatting sqref="E76:E78 D21:H22 D23 G65:G68 D83:H84">
    <cfRule type="expression" dxfId="653" priority="777">
      <formula>COUNTIF(D21,"*"&amp;TEXT($L$11,"@")&amp;"*")=1</formula>
    </cfRule>
    <cfRule type="expression" dxfId="652" priority="780">
      <formula>COUNTIF(D21,"*"&amp;TEXT($N$10,"@")&amp;"*")=1</formula>
    </cfRule>
    <cfRule type="expression" dxfId="651" priority="781">
      <formula>COUNTIF(D21,"*"&amp;TEXT($M$10,"@")&amp;"*")=1</formula>
    </cfRule>
    <cfRule type="expression" dxfId="650" priority="782">
      <formula>COUNTIF(D21,"*"&amp;TEXT($L$10,"@")&amp;"*")=1</formula>
    </cfRule>
    <cfRule type="expression" dxfId="649" priority="775">
      <formula>COUNTIF(D21,"*"&amp;TEXT($N$11,"@")&amp;"*")=1</formula>
    </cfRule>
    <cfRule type="expression" dxfId="648" priority="776">
      <formula>COUNTIF(D21,"*"&amp;TEXT($M$11,"@")&amp;"*")=1</formula>
    </cfRule>
    <cfRule type="expression" dxfId="647" priority="779">
      <formula>COUNTIF(D21,"*"&amp;TEXT($J$11,"@")&amp;"*")=1</formula>
    </cfRule>
    <cfRule type="expression" dxfId="646" priority="778">
      <formula>COUNTIF(D21,"*"&amp;TEXT($K$11,"@")&amp;"*")=1</formula>
    </cfRule>
  </conditionalFormatting>
  <conditionalFormatting sqref="E76:E78">
    <cfRule type="expression" dxfId="645" priority="865">
      <formula>COUNTIF(E76,"*"&amp;TEXT($J$10,"@")&amp;"*")=1</formula>
    </cfRule>
  </conditionalFormatting>
  <conditionalFormatting sqref="E78">
    <cfRule type="expression" dxfId="644" priority="18">
      <formula>$I$104&gt;=1</formula>
    </cfRule>
  </conditionalFormatting>
  <conditionalFormatting sqref="E86:E88">
    <cfRule type="expression" dxfId="643" priority="148">
      <formula>COUNTIF(E86,"*"&amp;TEXT($J$11,"@")&amp;"*")=1</formula>
    </cfRule>
    <cfRule type="expression" dxfId="642" priority="147">
      <formula>COUNTIF(E86,"*"&amp;TEXT($K$11,"@")&amp;"*")=1</formula>
    </cfRule>
    <cfRule type="expression" dxfId="641" priority="146">
      <formula>COUNTIF(E86,"*"&amp;TEXT($L$11,"@")&amp;"*")=1</formula>
    </cfRule>
    <cfRule type="expression" dxfId="640" priority="145">
      <formula>COUNTIF(E86,"*"&amp;TEXT($M$11,"@")&amp;"*")=1</formula>
    </cfRule>
    <cfRule type="expression" dxfId="639" priority="144">
      <formula>COUNTIF(E86,"*"&amp;TEXT($N$11,"@")&amp;"*")=1</formula>
    </cfRule>
    <cfRule type="expression" dxfId="638" priority="150">
      <formula>COUNTIF(E86,"*"&amp;TEXT($M$10,"@")&amp;"*")=1</formula>
    </cfRule>
    <cfRule type="expression" dxfId="637" priority="153">
      <formula>COUNTIF(E86,"*"&amp;TEXT($J$10,"@")&amp;"*")=1</formula>
    </cfRule>
    <cfRule type="expression" dxfId="636" priority="151">
      <formula>COUNTIF(E86,"*"&amp;TEXT($L$10,"@")&amp;"*")=1</formula>
    </cfRule>
    <cfRule type="expression" dxfId="635" priority="149">
      <formula>COUNTIF(E86,"*"&amp;TEXT($N$10,"@")&amp;"*")=1</formula>
    </cfRule>
  </conditionalFormatting>
  <conditionalFormatting sqref="E87:E88">
    <cfRule type="expression" dxfId="634" priority="152">
      <formula>COUNTIF(E87,"*"&amp;TEXT($K$10,"@")&amp;"*")=1</formula>
    </cfRule>
  </conditionalFormatting>
  <conditionalFormatting sqref="E90">
    <cfRule type="expression" dxfId="633" priority="824">
      <formula>COUNTIF(E90,"*"&amp;TEXT($L$11,"@")&amp;"*")=1</formula>
    </cfRule>
    <cfRule type="expression" dxfId="632" priority="830">
      <formula>COUNTIF(E90,"*"&amp;TEXT($K$10,"@")&amp;"*")=1</formula>
    </cfRule>
    <cfRule type="expression" dxfId="631" priority="831">
      <formula>COUNTIF(E90,"*"&amp;TEXT($J$10,"@")&amp;"*")=1</formula>
    </cfRule>
    <cfRule type="expression" dxfId="630" priority="823">
      <formula>COUNTIF(E90,"*"&amp;TEXT($M$11,"@")&amp;"*")=1</formula>
    </cfRule>
    <cfRule type="expression" dxfId="629" priority="829">
      <formula>COUNTIF(E90,"*"&amp;TEXT($L$10,"@")&amp;"*")=1</formula>
    </cfRule>
    <cfRule type="expression" dxfId="628" priority="828">
      <formula>COUNTIF(E90,"*"&amp;TEXT($M$10,"@")&amp;"*")=1</formula>
    </cfRule>
    <cfRule type="expression" dxfId="627" priority="827">
      <formula>COUNTIF(E90,"*"&amp;TEXT($N$10,"@")&amp;"*")=1</formula>
    </cfRule>
    <cfRule type="expression" dxfId="626" priority="826">
      <formula>COUNTIF(E90,"*"&amp;TEXT($J$11,"@")&amp;"*")=1</formula>
    </cfRule>
    <cfRule type="expression" dxfId="625" priority="825">
      <formula>COUNTIF(E90,"*"&amp;TEXT($K$11,"@")&amp;"*")=1</formula>
    </cfRule>
    <cfRule type="expression" dxfId="624" priority="822">
      <formula>COUNTIF(E90,"*"&amp;TEXT($N$11,"@")&amp;"*")=1</formula>
    </cfRule>
  </conditionalFormatting>
  <conditionalFormatting sqref="E93">
    <cfRule type="expression" dxfId="623" priority="14">
      <formula>$I$104&gt;=1</formula>
    </cfRule>
  </conditionalFormatting>
  <conditionalFormatting sqref="E93:E94">
    <cfRule type="expression" dxfId="622" priority="30">
      <formula>COUNTIF(E93,"*"&amp;TEXT($N$11,"@")&amp;"*")=1</formula>
    </cfRule>
    <cfRule type="expression" dxfId="621" priority="31">
      <formula>COUNTIF(E93,"*"&amp;TEXT($M$11,"@")&amp;"*")=1</formula>
    </cfRule>
    <cfRule type="expression" dxfId="620" priority="36">
      <formula>COUNTIF(E93,"*"&amp;TEXT($M$10,"@")&amp;"*")=1</formula>
    </cfRule>
    <cfRule type="expression" dxfId="619" priority="33">
      <formula>COUNTIF(E93,"*"&amp;TEXT($K$11,"@")&amp;"*")=1</formula>
    </cfRule>
    <cfRule type="expression" dxfId="618" priority="34">
      <formula>COUNTIF(E93,"*"&amp;TEXT($J$11,"@")&amp;"*")=1</formula>
    </cfRule>
    <cfRule type="expression" dxfId="617" priority="32">
      <formula>COUNTIF(E93,"*"&amp;TEXT($L$11,"@")&amp;"*")=1</formula>
    </cfRule>
    <cfRule type="expression" dxfId="616" priority="35">
      <formula>COUNTIF(E93,"*"&amp;TEXT($N$10,"@")&amp;"*")=1</formula>
    </cfRule>
    <cfRule type="expression" dxfId="615" priority="37">
      <formula>COUNTIF(E93,"*"&amp;TEXT($L$10,"@")&amp;"*")=1</formula>
    </cfRule>
  </conditionalFormatting>
  <conditionalFormatting sqref="E108:E109">
    <cfRule type="expression" dxfId="614" priority="602">
      <formula>COUNTIF(E108,"*"&amp;TEXT($J$10,"@")&amp;"*")=1</formula>
    </cfRule>
    <cfRule type="expression" dxfId="613" priority="596">
      <formula>COUNTIF(E108,"*"&amp;TEXT($K$11,"@")&amp;"*")=1</formula>
    </cfRule>
    <cfRule type="expression" dxfId="612" priority="601">
      <formula>COUNTIF(E108,"*"&amp;TEXT($K$10,"@")&amp;"*")=1</formula>
    </cfRule>
    <cfRule type="expression" dxfId="611" priority="593">
      <formula>COUNTIF(E108,"*"&amp;TEXT($N$11,"@")&amp;"*")=1</formula>
    </cfRule>
    <cfRule type="expression" dxfId="610" priority="594">
      <formula>COUNTIF(E108,"*"&amp;TEXT($M$11,"@")&amp;"*")=1</formula>
    </cfRule>
    <cfRule type="expression" dxfId="609" priority="597">
      <formula>COUNTIF(E108,"*"&amp;TEXT($J$11,"@")&amp;"*")=1</formula>
    </cfRule>
    <cfRule type="expression" dxfId="608" priority="598">
      <formula>COUNTIF(E108,"*"&amp;TEXT($N$10,"@")&amp;"*")=1</formula>
    </cfRule>
    <cfRule type="expression" dxfId="607" priority="599">
      <formula>COUNTIF(E108,"*"&amp;TEXT($M$10,"@")&amp;"*")=1</formula>
    </cfRule>
    <cfRule type="expression" dxfId="606" priority="600">
      <formula>COUNTIF(E108,"*"&amp;TEXT($L$10,"@")&amp;"*")=1</formula>
    </cfRule>
    <cfRule type="expression" dxfId="605" priority="595">
      <formula>COUNTIF(E108,"*"&amp;TEXT($L$11,"@")&amp;"*")=1</formula>
    </cfRule>
  </conditionalFormatting>
  <conditionalFormatting sqref="E124">
    <cfRule type="expression" dxfId="604" priority="302">
      <formula>COUNTIF(E124,"*"&amp;TEXT($N$10,"@")&amp;"*")=1</formula>
    </cfRule>
    <cfRule type="expression" dxfId="603" priority="301">
      <formula>COUNTIF(E124,"*"&amp;TEXT($J$11,"@")&amp;"*")=1</formula>
    </cfRule>
    <cfRule type="expression" dxfId="602" priority="303">
      <formula>COUNTIF(E124,"*"&amp;TEXT($M$10,"@")&amp;"*")=1</formula>
    </cfRule>
    <cfRule type="expression" dxfId="601" priority="304">
      <formula>COUNTIF(E124,"*"&amp;TEXT($L$10,"@")&amp;"*")=1</formula>
    </cfRule>
    <cfRule type="expression" dxfId="600" priority="305">
      <formula>COUNTIF(E124,"*"&amp;TEXT($K$10,"@")&amp;"*")=1</formula>
    </cfRule>
    <cfRule type="expression" dxfId="599" priority="306">
      <formula>COUNTIF(E124,"*"&amp;TEXT($J$10,"@")&amp;"*")=1</formula>
    </cfRule>
    <cfRule type="expression" dxfId="598" priority="296">
      <formula>COUNTIF($E$124,"*乳化剤*")&gt;=1</formula>
    </cfRule>
    <cfRule type="expression" dxfId="597" priority="297">
      <formula>COUNTIF(E124,"*"&amp;TEXT($N$11,"@")&amp;"*")=1</formula>
    </cfRule>
    <cfRule type="expression" dxfId="596" priority="298">
      <formula>COUNTIF(E124,"*"&amp;TEXT($M$11,"@")&amp;"*")=1</formula>
    </cfRule>
    <cfRule type="expression" dxfId="595" priority="299">
      <formula>COUNTIF(E124,"*"&amp;TEXT($L$11,"@")&amp;"*")=1</formula>
    </cfRule>
    <cfRule type="expression" dxfId="594" priority="300">
      <formula>COUNTIF(E124,"*"&amp;TEXT($K$11,"@")&amp;"*")=1</formula>
    </cfRule>
  </conditionalFormatting>
  <conditionalFormatting sqref="E29:F29">
    <cfRule type="expression" dxfId="593" priority="235">
      <formula>COUNTIF(E29,"*"&amp;TEXT($J$10,"@")&amp;"*")=1</formula>
    </cfRule>
  </conditionalFormatting>
  <conditionalFormatting sqref="E31:F31">
    <cfRule type="expression" dxfId="592" priority="1038">
      <formula>COUNTIF(E31,"*"&amp;TEXT($L$11,"@")&amp;"*")=1</formula>
    </cfRule>
    <cfRule type="expression" dxfId="591" priority="1039">
      <formula>COUNTIF(E31,"*"&amp;TEXT($K$11,"@")&amp;"*")=1</formula>
    </cfRule>
    <cfRule type="expression" dxfId="590" priority="1040">
      <formula>COUNTIF(E31,"*"&amp;TEXT($J$11,"@")&amp;"*")=1</formula>
    </cfRule>
    <cfRule type="expression" dxfId="589" priority="1041">
      <formula>COUNTIF(E31,"*"&amp;TEXT($N$10,"@")&amp;"*")=1</formula>
    </cfRule>
    <cfRule type="expression" dxfId="588" priority="1042">
      <formula>COUNTIF(E31,"*"&amp;TEXT($M$10,"@")&amp;"*")=1</formula>
    </cfRule>
    <cfRule type="expression" dxfId="587" priority="1044">
      <formula>COUNTIF(E31,"*"&amp;TEXT($K$10,"@")&amp;"*")=1</formula>
    </cfRule>
    <cfRule type="expression" dxfId="586" priority="1045">
      <formula>COUNTIF(E31,"*"&amp;TEXT($J$10,"@")&amp;"*")=1</formula>
    </cfRule>
    <cfRule type="expression" dxfId="585" priority="1043">
      <formula>COUNTIF(E31,"*"&amp;TEXT($L$10,"@")&amp;"*")=1</formula>
    </cfRule>
    <cfRule type="expression" dxfId="584" priority="1036">
      <formula>COUNTIF(E31,"*"&amp;TEXT($N$11,"@")&amp;"*")=1</formula>
    </cfRule>
    <cfRule type="expression" dxfId="583" priority="1037">
      <formula>COUNTIF(E31,"*"&amp;TEXT($M$11,"@")&amp;"*")=1</formula>
    </cfRule>
  </conditionalFormatting>
  <conditionalFormatting sqref="E57:F57">
    <cfRule type="expression" dxfId="582" priority="392">
      <formula>COUNTIF(E57,"*"&amp;TEXT($M$10,"@")&amp;"*")=1</formula>
    </cfRule>
    <cfRule type="expression" dxfId="581" priority="393">
      <formula>COUNTIF(E57,"*"&amp;TEXT($L$10,"@")&amp;"*")=1</formula>
    </cfRule>
    <cfRule type="expression" dxfId="580" priority="394">
      <formula>COUNTIF(E57,"*"&amp;TEXT($K$10,"@")&amp;"*")=1</formula>
    </cfRule>
    <cfRule type="expression" dxfId="579" priority="388">
      <formula>COUNTIF(E57,"*"&amp;TEXT($L$11,"@")&amp;"*")=1</formula>
    </cfRule>
    <cfRule type="expression" dxfId="578" priority="391">
      <formula>COUNTIF(E57,"*"&amp;TEXT($N$10,"@")&amp;"*")=1</formula>
    </cfRule>
    <cfRule type="expression" dxfId="577" priority="390">
      <formula>COUNTIF(E57,"*"&amp;TEXT($J$11,"@")&amp;"*")=1</formula>
    </cfRule>
    <cfRule type="expression" dxfId="576" priority="387">
      <formula>COUNTIF(E57,"*"&amp;TEXT($M$11,"@")&amp;"*")=1</formula>
    </cfRule>
    <cfRule type="expression" dxfId="575" priority="386">
      <formula>COUNTIF(E57,"*"&amp;TEXT($N$11,"@")&amp;"*")=1</formula>
    </cfRule>
    <cfRule type="expression" dxfId="574" priority="389">
      <formula>COUNTIF(E57,"*"&amp;TEXT($K$11,"@")&amp;"*")=1</formula>
    </cfRule>
  </conditionalFormatting>
  <conditionalFormatting sqref="E59:F59">
    <cfRule type="expression" dxfId="573" priority="548">
      <formula>AND(COUNTIF($I$10:$M$10,"乳")&gt;=1,COUNTIF(E59,"*バター*")&gt;=1)</formula>
    </cfRule>
  </conditionalFormatting>
  <conditionalFormatting sqref="E70:F70">
    <cfRule type="expression" dxfId="572" priority="551">
      <formula>COUNTIF(E70,"*"&amp;TEXT($N$11,"@")&amp;"*")=1</formula>
    </cfRule>
    <cfRule type="expression" dxfId="571" priority="560">
      <formula>COUNTIF(E70,"*"&amp;TEXT($J$10,"@")&amp;"*")=1</formula>
    </cfRule>
    <cfRule type="expression" dxfId="570" priority="559">
      <formula>COUNTIF(E70,"*"&amp;TEXT($K$10,"@")&amp;"*")=1</formula>
    </cfRule>
    <cfRule type="expression" dxfId="569" priority="558">
      <formula>COUNTIF(E70,"*"&amp;TEXT($L$10,"@")&amp;"*")=1</formula>
    </cfRule>
    <cfRule type="expression" dxfId="568" priority="557">
      <formula>COUNTIF(E70,"*"&amp;TEXT($M$10,"@")&amp;"*")=1</formula>
    </cfRule>
    <cfRule type="expression" dxfId="567" priority="556">
      <formula>COUNTIF(E70,"*"&amp;TEXT($N$10,"@")&amp;"*")=1</formula>
    </cfRule>
    <cfRule type="expression" dxfId="566" priority="554">
      <formula>COUNTIF(E70,"*"&amp;TEXT($K$11,"@")&amp;"*")=1</formula>
    </cfRule>
    <cfRule type="expression" dxfId="565" priority="553">
      <formula>COUNTIF(E70,"*"&amp;TEXT($L$11,"@")&amp;"*")=1</formula>
    </cfRule>
    <cfRule type="expression" dxfId="564" priority="552">
      <formula>COUNTIF(E70,"*"&amp;TEXT($M$11,"@")&amp;"*")=1</formula>
    </cfRule>
    <cfRule type="expression" dxfId="563" priority="555">
      <formula>COUNTIF(E70,"*"&amp;TEXT($J$11,"@")&amp;"*")=1</formula>
    </cfRule>
  </conditionalFormatting>
  <conditionalFormatting sqref="E73:G73">
    <cfRule type="expression" dxfId="562" priority="266">
      <formula>COUNTIF(E73,"*"&amp;TEXT($L$10,"@")&amp;"*")=1</formula>
    </cfRule>
    <cfRule type="expression" dxfId="561" priority="260">
      <formula>COUNTIF(E73,"*"&amp;TEXT($M$11,"@")&amp;"*")=1</formula>
    </cfRule>
    <cfRule type="expression" dxfId="560" priority="261">
      <formula>COUNTIF(E73,"*"&amp;TEXT($L$11,"@")&amp;"*")=1</formula>
    </cfRule>
    <cfRule type="expression" dxfId="559" priority="262">
      <formula>COUNTIF(E73,"*"&amp;TEXT($K$11,"@")&amp;"*")=1</formula>
    </cfRule>
    <cfRule type="expression" dxfId="558" priority="263">
      <formula>COUNTIF(E73,"*"&amp;TEXT($J$11,"@")&amp;"*")=1</formula>
    </cfRule>
    <cfRule type="expression" dxfId="557" priority="264">
      <formula>COUNTIF(E73,"*"&amp;TEXT($N$10,"@")&amp;"*")=1</formula>
    </cfRule>
    <cfRule type="expression" dxfId="556" priority="259">
      <formula>COUNTIF(E73,"*"&amp;TEXT($N$11,"@")&amp;"*")=1</formula>
    </cfRule>
    <cfRule type="expression" dxfId="555" priority="265">
      <formula>COUNTIF(E73,"*"&amp;TEXT($M$10,"@")&amp;"*")=1</formula>
    </cfRule>
  </conditionalFormatting>
  <conditionalFormatting sqref="E93:H93">
    <cfRule type="expression" dxfId="554" priority="774">
      <formula>COUNTIF(E93,"*"&amp;TEXT($J$10,"@")&amp;"*")=1</formula>
    </cfRule>
  </conditionalFormatting>
  <conditionalFormatting sqref="E102:H103 H104:H105 E106:H107">
    <cfRule type="expression" dxfId="553" priority="751">
      <formula>COUNTIF(E102,"*"&amp;TEXT($K$10,"@")&amp;"*")=1</formula>
    </cfRule>
    <cfRule type="expression" dxfId="552" priority="744">
      <formula>COUNTIF(E102,"*"&amp;TEXT($M$11,"@")&amp;"*")=1</formula>
    </cfRule>
    <cfRule type="expression" dxfId="551" priority="743">
      <formula>COUNTIF(E102,"*"&amp;TEXT($N$11,"@")&amp;"*")=1</formula>
    </cfRule>
    <cfRule type="expression" dxfId="550" priority="748">
      <formula>COUNTIF(E102,"*"&amp;TEXT($N$10,"@")&amp;"*")=1</formula>
    </cfRule>
    <cfRule type="expression" dxfId="549" priority="749">
      <formula>COUNTIF(E102,"*"&amp;TEXT($M$10,"@")&amp;"*")=1</formula>
    </cfRule>
    <cfRule type="expression" dxfId="548" priority="750">
      <formula>COUNTIF(E102,"*"&amp;TEXT($L$10,"@")&amp;"*")=1</formula>
    </cfRule>
    <cfRule type="expression" dxfId="547" priority="745">
      <formula>COUNTIF(E102,"*"&amp;TEXT($L$11,"@")&amp;"*")=1</formula>
    </cfRule>
    <cfRule type="expression" dxfId="546" priority="747">
      <formula>COUNTIF(E102,"*"&amp;TEXT($J$11,"@")&amp;"*")=1</formula>
    </cfRule>
    <cfRule type="expression" dxfId="545" priority="752">
      <formula>COUNTIF(E102,"*"&amp;TEXT($J$10,"@")&amp;"*")=1</formula>
    </cfRule>
    <cfRule type="expression" dxfId="544" priority="746">
      <formula>COUNTIF(E102,"*"&amp;TEXT($K$11,"@")&amp;"*")=1</formula>
    </cfRule>
  </conditionalFormatting>
  <conditionalFormatting sqref="F25">
    <cfRule type="expression" dxfId="543" priority="212">
      <formula>COUNTIF(F25,"*"&amp;TEXT($N$10,"@")&amp;"*")=1</formula>
    </cfRule>
    <cfRule type="expression" dxfId="542" priority="213">
      <formula>COUNTIF(F25,"*"&amp;TEXT($M$10,"@")&amp;"*")=1</formula>
    </cfRule>
    <cfRule type="expression" dxfId="541" priority="214">
      <formula>COUNTIF(F25,"*"&amp;TEXT($L$10,"@")&amp;"*")=1</formula>
    </cfRule>
    <cfRule type="expression" dxfId="540" priority="216">
      <formula>COUNTIF(F25,"*"&amp;TEXT($J$10,"@")&amp;"*")=1</formula>
    </cfRule>
    <cfRule type="expression" dxfId="539" priority="215">
      <formula>COUNTIF(F25,"*"&amp;TEXT($K$10,"@")&amp;"*")=1</formula>
    </cfRule>
    <cfRule type="expression" dxfId="538" priority="207">
      <formula>COUNTIF(F25,"*"&amp;TEXT($N$11,"@")&amp;"*")=1</formula>
    </cfRule>
    <cfRule type="expression" dxfId="537" priority="208">
      <formula>COUNTIF(F25,"*"&amp;TEXT($M$11,"@")&amp;"*")=1</formula>
    </cfRule>
    <cfRule type="expression" dxfId="536" priority="209">
      <formula>COUNTIF(F25,"*"&amp;TEXT($L$11,"@")&amp;"*")=1</formula>
    </cfRule>
    <cfRule type="expression" dxfId="535" priority="210">
      <formula>COUNTIF(F25,"*"&amp;TEXT($K$11,"@")&amp;"*")=1</formula>
    </cfRule>
    <cfRule type="expression" dxfId="534" priority="211">
      <formula>COUNTIF(F25,"*"&amp;TEXT($J$11,"@")&amp;"*")=1</formula>
    </cfRule>
  </conditionalFormatting>
  <conditionalFormatting sqref="F29 G33 F38 F58 D64 F71">
    <cfRule type="expression" dxfId="533" priority="1132">
      <formula>COUNTIF(D29,"*"&amp;TEXT($M$10,"@")&amp;"*")=1</formula>
    </cfRule>
    <cfRule type="expression" dxfId="532" priority="1131">
      <formula>COUNTIF(D29,"*"&amp;TEXT($N$10,"@")&amp;"*")=1</formula>
    </cfRule>
    <cfRule type="expression" dxfId="531" priority="1130">
      <formula>COUNTIF(D29,"*"&amp;TEXT($J$11,"@")&amp;"*")=1</formula>
    </cfRule>
    <cfRule type="expression" dxfId="530" priority="1129">
      <formula>COUNTIF(D29,"*"&amp;TEXT($K$11,"@")&amp;"*")=1</formula>
    </cfRule>
    <cfRule type="expression" dxfId="529" priority="1128">
      <formula>COUNTIF(D29,"*"&amp;TEXT($L$11,"@")&amp;"*")=1</formula>
    </cfRule>
    <cfRule type="expression" dxfId="528" priority="1127">
      <formula>COUNTIF(D29,"*"&amp;TEXT($M$11,"@")&amp;"*")=1</formula>
    </cfRule>
    <cfRule type="expression" dxfId="527" priority="1126">
      <formula>COUNTIF(D29,"*"&amp;TEXT($N$11,"@")&amp;"*")=1</formula>
    </cfRule>
    <cfRule type="expression" dxfId="526" priority="1133">
      <formula>COUNTIF(D29,"*"&amp;TEXT($L$10,"@")&amp;"*")=1</formula>
    </cfRule>
  </conditionalFormatting>
  <conditionalFormatting sqref="F36">
    <cfRule type="expression" dxfId="525" priority="470">
      <formula>COUNTIF(F36,"*"&amp;TEXT($K$11,"@")&amp;"*")=1</formula>
    </cfRule>
    <cfRule type="expression" dxfId="524" priority="475">
      <formula>COUNTIF(F36,"*"&amp;TEXT($K$10,"@")&amp;"*")=1</formula>
    </cfRule>
    <cfRule type="expression" dxfId="523" priority="472">
      <formula>COUNTIF(F36,"*"&amp;TEXT($N$10,"@")&amp;"*")=1</formula>
    </cfRule>
    <cfRule type="expression" dxfId="522" priority="469">
      <formula>COUNTIF(F36,"*"&amp;TEXT($L$11,"@")&amp;"*")=1</formula>
    </cfRule>
    <cfRule type="expression" dxfId="521" priority="468">
      <formula>COUNTIF(F36,"*"&amp;TEXT($M$11,"@")&amp;"*")=1</formula>
    </cfRule>
    <cfRule type="expression" dxfId="520" priority="474">
      <formula>COUNTIF(F36,"*"&amp;TEXT($L$10,"@")&amp;"*")=1</formula>
    </cfRule>
    <cfRule type="expression" dxfId="519" priority="473">
      <formula>COUNTIF(F36,"*"&amp;TEXT($M$10,"@")&amp;"*")=1</formula>
    </cfRule>
    <cfRule type="expression" dxfId="518" priority="467">
      <formula>COUNTIF(F36,"*"&amp;TEXT($N$11,"@")&amp;"*")=1</formula>
    </cfRule>
    <cfRule type="expression" dxfId="517" priority="476">
      <formula>COUNTIF(F36,"*"&amp;TEXT($J$10,"@")&amp;"*")=1</formula>
    </cfRule>
    <cfRule type="expression" dxfId="516" priority="471">
      <formula>COUNTIF(F36,"*"&amp;TEXT($J$11,"@")&amp;"*")=1</formula>
    </cfRule>
  </conditionalFormatting>
  <conditionalFormatting sqref="F38:F43">
    <cfRule type="expression" dxfId="515" priority="445">
      <formula>COUNTIF(F38,"*"&amp;TEXT($J$10,"@")&amp;"*")=1</formula>
    </cfRule>
  </conditionalFormatting>
  <conditionalFormatting sqref="F39:F43">
    <cfRule type="expression" dxfId="514" priority="437">
      <formula>COUNTIF(F39,"*"&amp;TEXT($M$11,"@")&amp;"*")=1</formula>
    </cfRule>
    <cfRule type="expression" dxfId="513" priority="439">
      <formula>COUNTIF(F39,"*"&amp;TEXT($K$11,"@")&amp;"*")=1</formula>
    </cfRule>
    <cfRule type="expression" dxfId="512" priority="444">
      <formula>COUNTIF(F39,"*"&amp;TEXT($K$10,"@")&amp;"*")=1</formula>
    </cfRule>
    <cfRule type="expression" dxfId="511" priority="441">
      <formula>COUNTIF(F39,"*"&amp;TEXT($N$10,"@")&amp;"*")=1</formula>
    </cfRule>
    <cfRule type="expression" dxfId="510" priority="442">
      <formula>COUNTIF(F39,"*"&amp;TEXT($M$10,"@")&amp;"*")=1</formula>
    </cfRule>
    <cfRule type="expression" dxfId="509" priority="443">
      <formula>COUNTIF(F39,"*"&amp;TEXT($L$10,"@")&amp;"*")=1</formula>
    </cfRule>
    <cfRule type="expression" dxfId="508" priority="436">
      <formula>COUNTIF(F39,"*"&amp;TEXT($N$11,"@")&amp;"*")=1</formula>
    </cfRule>
    <cfRule type="expression" dxfId="507" priority="440">
      <formula>COUNTIF(F39,"*"&amp;TEXT($J$11,"@")&amp;"*")=1</formula>
    </cfRule>
    <cfRule type="expression" dxfId="506" priority="438">
      <formula>COUNTIF(F39,"*"&amp;TEXT($L$11,"@")&amp;"*")=1</formula>
    </cfRule>
  </conditionalFormatting>
  <conditionalFormatting sqref="F53">
    <cfRule type="expression" dxfId="505" priority="84">
      <formula>COUNTIF(F53,"*"&amp;TEXT($M$10,"@")&amp;"*")=1</formula>
    </cfRule>
    <cfRule type="expression" dxfId="504" priority="78">
      <formula>COUNTIF(F53,"*"&amp;TEXT($N$11,"@")&amp;"*")=1</formula>
    </cfRule>
    <cfRule type="expression" dxfId="503" priority="79">
      <formula>COUNTIF(F53,"*"&amp;TEXT($M$11,"@")&amp;"*")=1</formula>
    </cfRule>
    <cfRule type="expression" dxfId="502" priority="80">
      <formula>COUNTIF(F53,"*"&amp;TEXT($L$11,"@")&amp;"*")=1</formula>
    </cfRule>
    <cfRule type="expression" dxfId="501" priority="81">
      <formula>COUNTIF(F53,"*"&amp;TEXT($K$11,"@")&amp;"*")=1</formula>
    </cfRule>
    <cfRule type="expression" dxfId="500" priority="82">
      <formula>COUNTIF(F53,"*"&amp;TEXT($J$11,"@")&amp;"*")=1</formula>
    </cfRule>
    <cfRule type="expression" dxfId="499" priority="83">
      <formula>COUNTIF(F53,"*"&amp;TEXT($N$10,"@")&amp;"*")=1</formula>
    </cfRule>
    <cfRule type="expression" dxfId="498" priority="85">
      <formula>COUNTIF(F53,"*"&amp;TEXT($L$10,"@")&amp;"*")=1</formula>
    </cfRule>
    <cfRule type="expression" dxfId="497" priority="86">
      <formula>COUNTIF(F53,"*"&amp;TEXT($K$10,"@")&amp;"*")=1</formula>
    </cfRule>
    <cfRule type="expression" dxfId="496" priority="87">
      <formula>COUNTIF(F53,"*"&amp;TEXT($J$10,"@")&amp;"*")=1</formula>
    </cfRule>
  </conditionalFormatting>
  <conditionalFormatting sqref="F63:F64">
    <cfRule type="expression" dxfId="495" priority="930">
      <formula>COUNTIF(F63,"*"&amp;TEXT($L$11,"@")&amp;"*")=1</formula>
    </cfRule>
    <cfRule type="expression" dxfId="494" priority="935">
      <formula>COUNTIF(F63,"*"&amp;TEXT($L$10,"@")&amp;"*")=1</formula>
    </cfRule>
    <cfRule type="expression" dxfId="493" priority="932">
      <formula>COUNTIF(F63,"*"&amp;TEXT($J$11,"@")&amp;"*")=1</formula>
    </cfRule>
    <cfRule type="expression" dxfId="492" priority="933">
      <formula>COUNTIF(F63,"*"&amp;TEXT($N$10,"@")&amp;"*")=1</formula>
    </cfRule>
    <cfRule type="expression" dxfId="491" priority="937">
      <formula>COUNTIF(F63,"*"&amp;TEXT($J$10,"@")&amp;"*")=1</formula>
    </cfRule>
    <cfRule type="expression" dxfId="490" priority="936">
      <formula>COUNTIF(F63,"*"&amp;TEXT($K$10,"@")&amp;"*")=1</formula>
    </cfRule>
    <cfRule type="expression" dxfId="489" priority="928">
      <formula>COUNTIF(F63,"*"&amp;TEXT($N$11,"@")&amp;"*")=1</formula>
    </cfRule>
    <cfRule type="expression" dxfId="488" priority="931">
      <formula>COUNTIF(F63,"*"&amp;TEXT($K$11,"@")&amp;"*")=1</formula>
    </cfRule>
    <cfRule type="expression" dxfId="487" priority="929">
      <formula>COUNTIF(F63,"*"&amp;TEXT($M$11,"@")&amp;"*")=1</formula>
    </cfRule>
    <cfRule type="expression" dxfId="486" priority="934">
      <formula>COUNTIF(F63,"*"&amp;TEXT($M$10,"@")&amp;"*")=1</formula>
    </cfRule>
  </conditionalFormatting>
  <conditionalFormatting sqref="F66">
    <cfRule type="expression" dxfId="485" priority="910">
      <formula>COUNTIF(F66,"*"&amp;TEXT($L$11,"@")&amp;"*")=1</formula>
    </cfRule>
    <cfRule type="expression" dxfId="484" priority="908">
      <formula>COUNTIF(F66,"*"&amp;TEXT($N$11,"@")&amp;"*")=1</formula>
    </cfRule>
    <cfRule type="expression" dxfId="483" priority="909">
      <formula>COUNTIF(F66,"*"&amp;TEXT($M$11,"@")&amp;"*")=1</formula>
    </cfRule>
    <cfRule type="expression" dxfId="482" priority="917">
      <formula>COUNTIF(F66,"*"&amp;TEXT($J$10,"@")&amp;"*")=1</formula>
    </cfRule>
    <cfRule type="expression" dxfId="481" priority="912">
      <formula>COUNTIF(F66,"*"&amp;TEXT($J$11,"@")&amp;"*")=1</formula>
    </cfRule>
    <cfRule type="expression" dxfId="480" priority="914">
      <formula>COUNTIF(F66,"*"&amp;TEXT($M$10,"@")&amp;"*")=1</formula>
    </cfRule>
    <cfRule type="expression" dxfId="479" priority="913">
      <formula>COUNTIF(F66,"*"&amp;TEXT($N$10,"@")&amp;"*")=1</formula>
    </cfRule>
    <cfRule type="expression" dxfId="478" priority="916">
      <formula>COUNTIF(F66,"*"&amp;TEXT($K$10,"@")&amp;"*")=1</formula>
    </cfRule>
    <cfRule type="expression" dxfId="477" priority="915">
      <formula>COUNTIF(F66,"*"&amp;TEXT($L$10,"@")&amp;"*")=1</formula>
    </cfRule>
    <cfRule type="expression" dxfId="476" priority="911">
      <formula>COUNTIF(F66,"*"&amp;TEXT($K$11,"@")&amp;"*")=1</formula>
    </cfRule>
  </conditionalFormatting>
  <conditionalFormatting sqref="F68">
    <cfRule type="expression" dxfId="475" priority="888">
      <formula>COUNTIF(F68,"*"&amp;TEXT($N$11,"@")&amp;"*")=1</formula>
    </cfRule>
    <cfRule type="expression" dxfId="474" priority="891">
      <formula>COUNTIF(F68,"*"&amp;TEXT($K$11,"@")&amp;"*")=1</formula>
    </cfRule>
    <cfRule type="expression" dxfId="473" priority="893">
      <formula>COUNTIF(F68,"*"&amp;TEXT($N$10,"@")&amp;"*")=1</formula>
    </cfRule>
    <cfRule type="expression" dxfId="472" priority="889">
      <formula>COUNTIF(F68,"*"&amp;TEXT($M$11,"@")&amp;"*")=1</formula>
    </cfRule>
    <cfRule type="expression" dxfId="471" priority="892">
      <formula>COUNTIF(F68,"*"&amp;TEXT($J$11,"@")&amp;"*")=1</formula>
    </cfRule>
    <cfRule type="expression" dxfId="470" priority="894">
      <formula>COUNTIF(F68,"*"&amp;TEXT($M$10,"@")&amp;"*")=1</formula>
    </cfRule>
    <cfRule type="expression" dxfId="469" priority="895">
      <formula>COUNTIF(F68,"*"&amp;TEXT($L$10,"@")&amp;"*")=1</formula>
    </cfRule>
    <cfRule type="expression" dxfId="468" priority="896">
      <formula>COUNTIF(F68,"*"&amp;TEXT($K$10,"@")&amp;"*")=1</formula>
    </cfRule>
    <cfRule type="expression" dxfId="467" priority="897">
      <formula>COUNTIF(F68,"*"&amp;TEXT($J$10,"@")&amp;"*")=1</formula>
    </cfRule>
    <cfRule type="expression" dxfId="466" priority="890">
      <formula>COUNTIF(F68,"*"&amp;TEXT($L$11,"@")&amp;"*")=1</formula>
    </cfRule>
  </conditionalFormatting>
  <conditionalFormatting sqref="F71">
    <cfRule type="expression" dxfId="465" priority="366">
      <formula>COUNTIF(F71,"*"&amp;TEXT($J$10,"@")&amp;"*")=1</formula>
    </cfRule>
  </conditionalFormatting>
  <conditionalFormatting sqref="F73:F78">
    <cfRule type="expression" dxfId="464" priority="267">
      <formula>COUNTIF(F73,"*"&amp;TEXT($J$10,"@")&amp;"*")=1</formula>
    </cfRule>
  </conditionalFormatting>
  <conditionalFormatting sqref="F78 F93">
    <cfRule type="expression" dxfId="463" priority="1109">
      <formula>COUNTIF(F78,"*"&amp;TEXT($M$11,"@")&amp;"*")=1</formula>
    </cfRule>
    <cfRule type="expression" dxfId="462" priority="1110">
      <formula>COUNTIF(F78,"*"&amp;TEXT($L$11,"@")&amp;"*")=1</formula>
    </cfRule>
    <cfRule type="expression" dxfId="461" priority="1108">
      <formula>COUNTIF(F78,"*"&amp;TEXT($N$11,"@")&amp;"*")=1</formula>
    </cfRule>
    <cfRule type="expression" dxfId="460" priority="1112">
      <formula>COUNTIF(F78,"*"&amp;TEXT($J$11,"@")&amp;"*")=1</formula>
    </cfRule>
    <cfRule type="expression" dxfId="459" priority="1113">
      <formula>COUNTIF(F78,"*"&amp;TEXT($N$10,"@")&amp;"*")=1</formula>
    </cfRule>
    <cfRule type="expression" dxfId="458" priority="1115">
      <formula>COUNTIF(F78,"*"&amp;TEXT($L$10,"@")&amp;"*")=1</formula>
    </cfRule>
    <cfRule type="expression" dxfId="457" priority="1111">
      <formula>COUNTIF(F78,"*"&amp;TEXT($K$11,"@")&amp;"*")=1</formula>
    </cfRule>
    <cfRule type="expression" dxfId="456" priority="1114">
      <formula>COUNTIF(F78,"*"&amp;TEXT($M$10,"@")&amp;"*")=1</formula>
    </cfRule>
  </conditionalFormatting>
  <conditionalFormatting sqref="F87">
    <cfRule type="expression" dxfId="455" priority="168">
      <formula>COUNTIF(F87,"*"&amp;TEXT($J$11,"@")&amp;"*")=1</formula>
    </cfRule>
    <cfRule type="expression" dxfId="454" priority="169">
      <formula>COUNTIF(F87,"*"&amp;TEXT($N$10,"@")&amp;"*")=1</formula>
    </cfRule>
    <cfRule type="expression" dxfId="453" priority="170">
      <formula>COUNTIF(F87,"*"&amp;TEXT($M$10,"@")&amp;"*")=1</formula>
    </cfRule>
    <cfRule type="expression" dxfId="452" priority="171">
      <formula>COUNTIF(F87,"*"&amp;TEXT($L$10,"@")&amp;"*")=1</formula>
    </cfRule>
    <cfRule type="expression" dxfId="451" priority="172">
      <formula>COUNTIF(F87,"*"&amp;TEXT($K$10,"@")&amp;"*")=1</formula>
    </cfRule>
    <cfRule type="expression" dxfId="450" priority="173">
      <formula>COUNTIF(F87,"*"&amp;TEXT($J$10,"@")&amp;"*")=1</formula>
    </cfRule>
    <cfRule type="expression" dxfId="449" priority="165">
      <formula>COUNTIF(F87,"*"&amp;TEXT($M$11,"@")&amp;"*")=1</formula>
    </cfRule>
    <cfRule type="expression" dxfId="448" priority="164">
      <formula>COUNTIF(F87,"*"&amp;TEXT($N$11,"@")&amp;"*")=1</formula>
    </cfRule>
    <cfRule type="expression" dxfId="447" priority="166">
      <formula>COUNTIF(F87,"*"&amp;TEXT($L$11,"@")&amp;"*")=1</formula>
    </cfRule>
    <cfRule type="expression" dxfId="446" priority="167">
      <formula>COUNTIF(F87,"*"&amp;TEXT($K$11,"@")&amp;"*")=1</formula>
    </cfRule>
  </conditionalFormatting>
  <conditionalFormatting sqref="F89">
    <cfRule type="expression" dxfId="445" priority="124">
      <formula>COUNTIF(F89,"*"&amp;TEXT($N$11,"@")&amp;"*")=1</formula>
    </cfRule>
    <cfRule type="expression" dxfId="444" priority="126">
      <formula>COUNTIF(F89,"*"&amp;TEXT($L$11,"@")&amp;"*")=1</formula>
    </cfRule>
    <cfRule type="expression" dxfId="443" priority="125">
      <formula>COUNTIF(F89,"*"&amp;TEXT($M$11,"@")&amp;"*")=1</formula>
    </cfRule>
    <cfRule type="expression" dxfId="442" priority="128">
      <formula>COUNTIF(F89,"*"&amp;TEXT($J$11,"@")&amp;"*")=1</formula>
    </cfRule>
    <cfRule type="expression" dxfId="441" priority="129">
      <formula>COUNTIF(F89,"*"&amp;TEXT($N$10,"@")&amp;"*")=1</formula>
    </cfRule>
    <cfRule type="expression" dxfId="440" priority="130">
      <formula>COUNTIF(F89,"*"&amp;TEXT($M$10,"@")&amp;"*")=1</formula>
    </cfRule>
    <cfRule type="expression" dxfId="439" priority="131">
      <formula>COUNTIF(F89,"*"&amp;TEXT($L$10,"@")&amp;"*")=1</formula>
    </cfRule>
    <cfRule type="expression" dxfId="438" priority="132">
      <formula>COUNTIF(F89,"*"&amp;TEXT($K$10,"@")&amp;"*")=1</formula>
    </cfRule>
    <cfRule type="expression" dxfId="437" priority="133">
      <formula>COUNTIF(F89,"*"&amp;TEXT($J$10,"@")&amp;"*")=1</formula>
    </cfRule>
    <cfRule type="expression" dxfId="436" priority="127">
      <formula>COUNTIF(F89,"*"&amp;TEXT($K$11,"@")&amp;"*")=1</formula>
    </cfRule>
  </conditionalFormatting>
  <conditionalFormatting sqref="F93 F78">
    <cfRule type="expression" dxfId="435" priority="1107">
      <formula>$I$106&gt;=1</formula>
    </cfRule>
  </conditionalFormatting>
  <conditionalFormatting sqref="F94">
    <cfRule type="expression" dxfId="434" priority="23">
      <formula>COUNTIF(F94,"*"&amp;TEXT($K$11,"@")&amp;"*")=1</formula>
    </cfRule>
    <cfRule type="expression" dxfId="433" priority="22">
      <formula>COUNTIF(F94,"*"&amp;TEXT($L$11,"@")&amp;"*")=1</formula>
    </cfRule>
    <cfRule type="expression" dxfId="432" priority="26">
      <formula>COUNTIF(F94,"*"&amp;TEXT($M$10,"@")&amp;"*")=1</formula>
    </cfRule>
    <cfRule type="expression" dxfId="431" priority="20">
      <formula>COUNTIF(F94,"*"&amp;TEXT($N$11,"@")&amp;"*")=1</formula>
    </cfRule>
    <cfRule type="expression" dxfId="430" priority="27">
      <formula>COUNTIF(F94,"*"&amp;TEXT($L$10,"@")&amp;"*")=1</formula>
    </cfRule>
    <cfRule type="expression" dxfId="429" priority="25">
      <formula>COUNTIF(F94,"*"&amp;TEXT($N$10,"@")&amp;"*")=1</formula>
    </cfRule>
    <cfRule type="expression" dxfId="428" priority="24">
      <formula>COUNTIF(F94,"*"&amp;TEXT($J$11,"@")&amp;"*")=1</formula>
    </cfRule>
    <cfRule type="expression" dxfId="427" priority="21">
      <formula>COUNTIF(F94,"*"&amp;TEXT($M$11,"@")&amp;"*")=1</formula>
    </cfRule>
  </conditionalFormatting>
  <conditionalFormatting sqref="F109">
    <cfRule type="expression" dxfId="426" priority="238">
      <formula>COUNTIF(F109,"*"&amp;TEXT($N$11,"@")&amp;"*")=1</formula>
    </cfRule>
    <cfRule type="expression" dxfId="425" priority="240">
      <formula>COUNTIF(F109,"*"&amp;TEXT($L$11,"@")&amp;"*")=1</formula>
    </cfRule>
    <cfRule type="expression" dxfId="424" priority="243">
      <formula>COUNTIF(F109,"*"&amp;TEXT($N$10,"@")&amp;"*")=1</formula>
    </cfRule>
    <cfRule type="expression" dxfId="423" priority="244">
      <formula>COUNTIF(F109,"*"&amp;TEXT($M$10,"@")&amp;"*")=1</formula>
    </cfRule>
    <cfRule type="expression" dxfId="422" priority="247">
      <formula>COUNTIF(F109,"*"&amp;TEXT($J$10,"@")&amp;"*")=1</formula>
    </cfRule>
    <cfRule type="expression" dxfId="421" priority="246">
      <formula>COUNTIF(F109,"*"&amp;TEXT($K$10,"@")&amp;"*")=1</formula>
    </cfRule>
    <cfRule type="expression" dxfId="420" priority="245">
      <formula>COUNTIF(F109,"*"&amp;TEXT($L$10,"@")&amp;"*")=1</formula>
    </cfRule>
    <cfRule type="expression" dxfId="419" priority="241">
      <formula>COUNTIF(F109,"*"&amp;TEXT($K$11,"@")&amp;"*")=1</formula>
    </cfRule>
    <cfRule type="expression" dxfId="418" priority="239">
      <formula>COUNTIF(F109,"*"&amp;TEXT($M$11,"@")&amp;"*")=1</formula>
    </cfRule>
    <cfRule type="expression" dxfId="417" priority="242">
      <formula>COUNTIF(F109,"*"&amp;TEXT($J$11,"@")&amp;"*")=1</formula>
    </cfRule>
  </conditionalFormatting>
  <conditionalFormatting sqref="F122">
    <cfRule type="expression" dxfId="416" priority="347">
      <formula>COUNTIF(F122,"*"&amp;TEXT($J$10,"@")&amp;"*")=1</formula>
    </cfRule>
    <cfRule type="expression" dxfId="415" priority="342">
      <formula>COUNTIF(F122,"*"&amp;TEXT($J$11,"@")&amp;"*")=1</formula>
    </cfRule>
    <cfRule type="expression" dxfId="414" priority="346">
      <formula>COUNTIF(F122,"*"&amp;TEXT($K$10,"@")&amp;"*")=1</formula>
    </cfRule>
    <cfRule type="expression" dxfId="413" priority="345">
      <formula>COUNTIF(F122,"*"&amp;TEXT($L$10,"@")&amp;"*")=1</formula>
    </cfRule>
    <cfRule type="expression" dxfId="412" priority="344">
      <formula>COUNTIF(F122,"*"&amp;TEXT($M$10,"@")&amp;"*")=1</formula>
    </cfRule>
    <cfRule type="expression" dxfId="411" priority="338">
      <formula>COUNTIF(F122,"*"&amp;TEXT($N$11,"@")&amp;"*")=1</formula>
    </cfRule>
    <cfRule type="expression" dxfId="410" priority="341">
      <formula>COUNTIF(F122,"*"&amp;TEXT($K$11,"@")&amp;"*")=1</formula>
    </cfRule>
    <cfRule type="expression" dxfId="409" priority="340">
      <formula>COUNTIF(F122,"*"&amp;TEXT($L$11,"@")&amp;"*")=1</formula>
    </cfRule>
    <cfRule type="expression" dxfId="408" priority="339">
      <formula>COUNTIF(F122,"*"&amp;TEXT($M$11,"@")&amp;"*")=1</formula>
    </cfRule>
    <cfRule type="expression" dxfId="407" priority="343">
      <formula>COUNTIF(F122,"*"&amp;TEXT($N$10,"@")&amp;"*")=1</formula>
    </cfRule>
  </conditionalFormatting>
  <conditionalFormatting sqref="F123:F124">
    <cfRule type="expression" dxfId="406" priority="236">
      <formula>COUNTIF($F$124,"*乳化剤")&gt;=1</formula>
    </cfRule>
  </conditionalFormatting>
  <conditionalFormatting sqref="F34:G35">
    <cfRule type="expression" dxfId="405" priority="1035">
      <formula>COUNTIF(F34,"*"&amp;TEXT($J$10,"@")&amp;"*")=1</formula>
    </cfRule>
    <cfRule type="expression" dxfId="404" priority="1034">
      <formula>COUNTIF(F34,"*"&amp;TEXT($K$10,"@")&amp;"*")=1</formula>
    </cfRule>
    <cfRule type="expression" dxfId="403" priority="1026">
      <formula>COUNTIF(F34,"*"&amp;TEXT($N$11,"@")&amp;"*")=1</formula>
    </cfRule>
    <cfRule type="expression" dxfId="402" priority="1028">
      <formula>COUNTIF(F34,"*"&amp;TEXT($L$11,"@")&amp;"*")=1</formula>
    </cfRule>
    <cfRule type="expression" dxfId="401" priority="1032">
      <formula>COUNTIF(F34,"*"&amp;TEXT($M$10,"@")&amp;"*")=1</formula>
    </cfRule>
    <cfRule type="expression" dxfId="400" priority="1031">
      <formula>COUNTIF(F34,"*"&amp;TEXT($N$10,"@")&amp;"*")=1</formula>
    </cfRule>
    <cfRule type="expression" dxfId="399" priority="1030">
      <formula>COUNTIF(F34,"*"&amp;TEXT($J$11,"@")&amp;"*")=1</formula>
    </cfRule>
    <cfRule type="expression" dxfId="398" priority="1029">
      <formula>COUNTIF(F34,"*"&amp;TEXT($K$11,"@")&amp;"*")=1</formula>
    </cfRule>
    <cfRule type="expression" dxfId="397" priority="1027">
      <formula>COUNTIF(F34,"*"&amp;TEXT($M$11,"@")&amp;"*")=1</formula>
    </cfRule>
    <cfRule type="expression" dxfId="396" priority="1033">
      <formula>COUNTIF(F34,"*"&amp;TEXT($L$10,"@")&amp;"*")=1</formula>
    </cfRule>
  </conditionalFormatting>
  <conditionalFormatting sqref="F46:G48">
    <cfRule type="expression" dxfId="395" priority="422">
      <formula>COUNTIF(F46,"*"&amp;TEXT($M$10,"@")&amp;"*")=1</formula>
    </cfRule>
    <cfRule type="expression" dxfId="394" priority="416">
      <formula>COUNTIF(F46,"*"&amp;TEXT($N$11,"@")&amp;"*")=1</formula>
    </cfRule>
    <cfRule type="expression" dxfId="393" priority="417">
      <formula>COUNTIF(F46,"*"&amp;TEXT($M$11,"@")&amp;"*")=1</formula>
    </cfRule>
    <cfRule type="expression" dxfId="392" priority="418">
      <formula>COUNTIF(F46,"*"&amp;TEXT($L$11,"@")&amp;"*")=1</formula>
    </cfRule>
    <cfRule type="expression" dxfId="391" priority="419">
      <formula>COUNTIF(F46,"*"&amp;TEXT($K$11,"@")&amp;"*")=1</formula>
    </cfRule>
    <cfRule type="expression" dxfId="390" priority="421">
      <formula>COUNTIF(F46,"*"&amp;TEXT($N$10,"@")&amp;"*")=1</formula>
    </cfRule>
    <cfRule type="expression" dxfId="389" priority="423">
      <formula>COUNTIF(F46,"*"&amp;TEXT($L$10,"@")&amp;"*")=1</formula>
    </cfRule>
    <cfRule type="expression" dxfId="388" priority="424">
      <formula>COUNTIF(F46,"*"&amp;TEXT($K$10,"@")&amp;"*")=1</formula>
    </cfRule>
    <cfRule type="expression" dxfId="387" priority="425">
      <formula>COUNTIF(F46,"*"&amp;TEXT($J$10,"@")&amp;"*")=1</formula>
    </cfRule>
    <cfRule type="expression" dxfId="386" priority="420">
      <formula>COUNTIF(F46,"*"&amp;TEXT($J$11,"@")&amp;"*")=1</formula>
    </cfRule>
  </conditionalFormatting>
  <conditionalFormatting sqref="F57:G58">
    <cfRule type="expression" dxfId="385" priority="385">
      <formula>COUNTIF(F57,"*"&amp;TEXT($J$10,"@")&amp;"*")=1</formula>
    </cfRule>
  </conditionalFormatting>
  <conditionalFormatting sqref="F60:G61">
    <cfRule type="expression" dxfId="384" priority="947">
      <formula>COUNTIF(F60,"*"&amp;TEXT($J$10,"@")&amp;"*")=1</formula>
    </cfRule>
    <cfRule type="expression" dxfId="383" priority="938">
      <formula>COUNTIF(F60,"*"&amp;TEXT($N$11,"@")&amp;"*")=1</formula>
    </cfRule>
    <cfRule type="expression" dxfId="382" priority="940">
      <formula>COUNTIF(F60,"*"&amp;TEXT($L$11,"@")&amp;"*")=1</formula>
    </cfRule>
    <cfRule type="expression" dxfId="381" priority="941">
      <formula>COUNTIF(F60,"*"&amp;TEXT($K$11,"@")&amp;"*")=1</formula>
    </cfRule>
    <cfRule type="expression" dxfId="380" priority="943">
      <formula>COUNTIF(F60,"*"&amp;TEXT($N$10,"@")&amp;"*")=1</formula>
    </cfRule>
    <cfRule type="expression" dxfId="379" priority="944">
      <formula>COUNTIF(F60,"*"&amp;TEXT($M$10,"@")&amp;"*")=1</formula>
    </cfRule>
    <cfRule type="expression" dxfId="378" priority="945">
      <formula>COUNTIF(F60,"*"&amp;TEXT($L$10,"@")&amp;"*")=1</formula>
    </cfRule>
    <cfRule type="expression" dxfId="377" priority="946">
      <formula>COUNTIF(F60,"*"&amp;TEXT($K$10,"@")&amp;"*")=1</formula>
    </cfRule>
    <cfRule type="expression" dxfId="376" priority="942">
      <formula>COUNTIF(F60,"*"&amp;TEXT($J$11,"@")&amp;"*")=1</formula>
    </cfRule>
    <cfRule type="expression" dxfId="375" priority="939">
      <formula>COUNTIF(F60,"*"&amp;TEXT($M$11,"@")&amp;"*")=1</formula>
    </cfRule>
  </conditionalFormatting>
  <conditionalFormatting sqref="F74:G77">
    <cfRule type="expression" dxfId="374" priority="348">
      <formula>COUNTIF(F74,"*"&amp;TEXT($N$11,"@")&amp;"*")=1</formula>
    </cfRule>
    <cfRule type="expression" dxfId="373" priority="349">
      <formula>COUNTIF(F74,"*"&amp;TEXT($M$11,"@")&amp;"*")=1</formula>
    </cfRule>
    <cfRule type="expression" dxfId="372" priority="350">
      <formula>COUNTIF(F74,"*"&amp;TEXT($L$11,"@")&amp;"*")=1</formula>
    </cfRule>
    <cfRule type="expression" dxfId="371" priority="351">
      <formula>COUNTIF(F74,"*"&amp;TEXT($K$11,"@")&amp;"*")=1</formula>
    </cfRule>
    <cfRule type="expression" dxfId="370" priority="352">
      <formula>COUNTIF(F74,"*"&amp;TEXT($J$11,"@")&amp;"*")=1</formula>
    </cfRule>
    <cfRule type="expression" dxfId="369" priority="355">
      <formula>COUNTIF(F74,"*"&amp;TEXT($L$10,"@")&amp;"*")=1</formula>
    </cfRule>
    <cfRule type="expression" dxfId="368" priority="354">
      <formula>COUNTIF(F74,"*"&amp;TEXT($M$10,"@")&amp;"*")=1</formula>
    </cfRule>
    <cfRule type="expression" dxfId="367" priority="353">
      <formula>COUNTIF(F74,"*"&amp;TEXT($N$10,"@")&amp;"*")=1</formula>
    </cfRule>
  </conditionalFormatting>
  <conditionalFormatting sqref="F101:G101">
    <cfRule type="expression" dxfId="366" priority="537">
      <formula>COUNTIF(F101,"*"&amp;TEXT($J$10,"@")&amp;"*")=1</formula>
    </cfRule>
    <cfRule type="expression" dxfId="365" priority="536">
      <formula>COUNTIF(F101,"*"&amp;TEXT($K$10,"@")&amp;"*")=1</formula>
    </cfRule>
    <cfRule type="expression" dxfId="364" priority="533">
      <formula>COUNTIF(F101,"*"&amp;TEXT($N$10,"@")&amp;"*")=1</formula>
    </cfRule>
    <cfRule type="expression" dxfId="363" priority="528">
      <formula>COUNTIF(F101,"*"&amp;TEXT($N$11,"@")&amp;"*")=1</formula>
    </cfRule>
    <cfRule type="expression" dxfId="362" priority="535">
      <formula>COUNTIF(F101,"*"&amp;TEXT($L$10,"@")&amp;"*")=1</formula>
    </cfRule>
    <cfRule type="expression" dxfId="361" priority="534">
      <formula>COUNTIF(F101,"*"&amp;TEXT($M$10,"@")&amp;"*")=1</formula>
    </cfRule>
    <cfRule type="expression" dxfId="360" priority="531">
      <formula>COUNTIF(F101,"*"&amp;TEXT($K$11,"@")&amp;"*")=1</formula>
    </cfRule>
    <cfRule type="expression" dxfId="359" priority="529">
      <formula>COUNTIF(F101,"*"&amp;TEXT($M$11,"@")&amp;"*")=1</formula>
    </cfRule>
    <cfRule type="expression" dxfId="358" priority="532">
      <formula>COUNTIF(F101,"*"&amp;TEXT($J$11,"@")&amp;"*")=1</formula>
    </cfRule>
    <cfRule type="expression" dxfId="357" priority="530">
      <formula>COUNTIF(F101,"*"&amp;TEXT($L$11,"@")&amp;"*")=1</formula>
    </cfRule>
  </conditionalFormatting>
  <conditionalFormatting sqref="F108:G108">
    <cfRule type="expression" dxfId="356" priority="612">
      <formula>COUNTIF(F108,"*"&amp;TEXT($J$10,"@")&amp;"*")=1</formula>
    </cfRule>
    <cfRule type="expression" dxfId="355" priority="611">
      <formula>COUNTIF(F108,"*"&amp;TEXT($K$10,"@")&amp;"*")=1</formula>
    </cfRule>
    <cfRule type="expression" dxfId="354" priority="603">
      <formula>COUNTIF(F108,"*"&amp;TEXT($N$11,"@")&amp;"*")=1</formula>
    </cfRule>
    <cfRule type="expression" dxfId="353" priority="610">
      <formula>COUNTIF(F108,"*"&amp;TEXT($L$10,"@")&amp;"*")=1</formula>
    </cfRule>
    <cfRule type="expression" dxfId="352" priority="604">
      <formula>COUNTIF(F108,"*"&amp;TEXT($M$11,"@")&amp;"*")=1</formula>
    </cfRule>
    <cfRule type="expression" dxfId="351" priority="609">
      <formula>COUNTIF(F108,"*"&amp;TEXT($M$10,"@")&amp;"*")=1</formula>
    </cfRule>
    <cfRule type="expression" dxfId="350" priority="608">
      <formula>COUNTIF(F108,"*"&amp;TEXT($N$10,"@")&amp;"*")=1</formula>
    </cfRule>
    <cfRule type="expression" dxfId="349" priority="607">
      <formula>COUNTIF(F108,"*"&amp;TEXT($J$11,"@")&amp;"*")=1</formula>
    </cfRule>
    <cfRule type="expression" dxfId="348" priority="606">
      <formula>COUNTIF(F108,"*"&amp;TEXT($K$11,"@")&amp;"*")=1</formula>
    </cfRule>
    <cfRule type="expression" dxfId="347" priority="605">
      <formula>COUNTIF(F108,"*"&amp;TEXT($L$11,"@")&amp;"*")=1</formula>
    </cfRule>
  </conditionalFormatting>
  <conditionalFormatting sqref="F120:G121">
    <cfRule type="expression" dxfId="346" priority="705">
      <formula>COUNTIF(F120,"*"&amp;TEXT($L$11,"@")&amp;"*")=1</formula>
    </cfRule>
    <cfRule type="expression" dxfId="345" priority="710">
      <formula>COUNTIF(F120,"*"&amp;TEXT($L$10,"@")&amp;"*")=1</formula>
    </cfRule>
    <cfRule type="expression" dxfId="344" priority="706">
      <formula>COUNTIF(F120,"*"&amp;TEXT($K$11,"@")&amp;"*")=1</formula>
    </cfRule>
    <cfRule type="expression" dxfId="343" priority="709">
      <formula>COUNTIF(F120,"*"&amp;TEXT($M$10,"@")&amp;"*")=1</formula>
    </cfRule>
    <cfRule type="expression" dxfId="342" priority="704">
      <formula>COUNTIF(F120,"*"&amp;TEXT($M$11,"@")&amp;"*")=1</formula>
    </cfRule>
    <cfRule type="expression" dxfId="341" priority="711">
      <formula>COUNTIF(F120,"*"&amp;TEXT($K$10,"@")&amp;"*")=1</formula>
    </cfRule>
    <cfRule type="expression" dxfId="340" priority="712">
      <formula>COUNTIF(F120,"*"&amp;TEXT($J$10,"@")&amp;"*")=1</formula>
    </cfRule>
    <cfRule type="expression" dxfId="339" priority="708">
      <formula>COUNTIF(F120,"*"&amp;TEXT($N$10,"@")&amp;"*")=1</formula>
    </cfRule>
    <cfRule type="expression" dxfId="338" priority="703">
      <formula>COUNTIF(F120,"*"&amp;TEXT($N$11,"@")&amp;"*")=1</formula>
    </cfRule>
    <cfRule type="expression" dxfId="337" priority="707">
      <formula>COUNTIF(F120,"*"&amp;TEXT($J$11,"@")&amp;"*")=1</formula>
    </cfRule>
  </conditionalFormatting>
  <conditionalFormatting sqref="F123:G125">
    <cfRule type="expression" dxfId="336" priority="329">
      <formula>COUNTIF(F123,"*"&amp;TEXT($L$11,"@")&amp;"*")=1</formula>
    </cfRule>
    <cfRule type="expression" dxfId="335" priority="330">
      <formula>COUNTIF(F123,"*"&amp;TEXT($K$11,"@")&amp;"*")=1</formula>
    </cfRule>
    <cfRule type="expression" dxfId="334" priority="331">
      <formula>COUNTIF(F123,"*"&amp;TEXT($J$11,"@")&amp;"*")=1</formula>
    </cfRule>
    <cfRule type="expression" dxfId="333" priority="332">
      <formula>COUNTIF(F123,"*"&amp;TEXT($N$10,"@")&amp;"*")=1</formula>
    </cfRule>
    <cfRule type="expression" dxfId="332" priority="333">
      <formula>COUNTIF(F123,"*"&amp;TEXT($M$10,"@")&amp;"*")=1</formula>
    </cfRule>
    <cfRule type="expression" dxfId="331" priority="334">
      <formula>COUNTIF(F123,"*"&amp;TEXT($L$10,"@")&amp;"*")=1</formula>
    </cfRule>
    <cfRule type="expression" dxfId="330" priority="335">
      <formula>COUNTIF(F123,"*"&amp;TEXT($K$10,"@")&amp;"*")=1</formula>
    </cfRule>
    <cfRule type="expression" dxfId="329" priority="336">
      <formula>COUNTIF(F123,"*"&amp;TEXT($J$10,"@")&amp;"*")=1</formula>
    </cfRule>
    <cfRule type="expression" dxfId="328" priority="327">
      <formula>COUNTIF(F123,"*"&amp;TEXT($N$11,"@")&amp;"*")=1</formula>
    </cfRule>
    <cfRule type="expression" dxfId="327" priority="328">
      <formula>COUNTIF(F123,"*"&amp;TEXT($M$11,"@")&amp;"*")=1</formula>
    </cfRule>
  </conditionalFormatting>
  <conditionalFormatting sqref="F44:H45">
    <cfRule type="expression" dxfId="326" priority="975">
      <formula>COUNTIF(F44,"*"&amp;TEXT($K$10,"@")&amp;"*")=1</formula>
    </cfRule>
    <cfRule type="expression" dxfId="325" priority="967">
      <formula>COUNTIF(F44,"*"&amp;TEXT($N$11,"@")&amp;"*")=1</formula>
    </cfRule>
    <cfRule type="expression" dxfId="324" priority="968">
      <formula>COUNTIF(F44,"*"&amp;TEXT($M$11,"@")&amp;"*")=1</formula>
    </cfRule>
    <cfRule type="expression" dxfId="323" priority="971">
      <formula>COUNTIF(F44,"*"&amp;TEXT($J$11,"@")&amp;"*")=1</formula>
    </cfRule>
    <cfRule type="expression" dxfId="322" priority="976">
      <formula>COUNTIF(F44,"*"&amp;TEXT($J$10,"@")&amp;"*")=1</formula>
    </cfRule>
    <cfRule type="expression" dxfId="321" priority="972">
      <formula>COUNTIF(F44,"*"&amp;TEXT($N$10,"@")&amp;"*")=1</formula>
    </cfRule>
    <cfRule type="expression" dxfId="320" priority="973">
      <formula>COUNTIF(F44,"*"&amp;TEXT($M$10,"@")&amp;"*")=1</formula>
    </cfRule>
    <cfRule type="expression" dxfId="319" priority="974">
      <formula>COUNTIF(F44,"*"&amp;TEXT($L$10,"@")&amp;"*")=1</formula>
    </cfRule>
    <cfRule type="expression" dxfId="318" priority="969">
      <formula>COUNTIF(F44,"*"&amp;TEXT($L$11,"@")&amp;"*")=1</formula>
    </cfRule>
    <cfRule type="expression" dxfId="317" priority="970">
      <formula>COUNTIF(F44,"*"&amp;TEXT($K$11,"@")&amp;"*")=1</formula>
    </cfRule>
  </conditionalFormatting>
  <conditionalFormatting sqref="F73:H77">
    <cfRule type="expression" dxfId="316" priority="256">
      <formula>COUNTIF(F73,"*"&amp;TEXT($K$10,"@")&amp;"*")=1</formula>
    </cfRule>
  </conditionalFormatting>
  <conditionalFormatting sqref="F90:H91">
    <cfRule type="expression" dxfId="315" priority="817">
      <formula>COUNTIF(F90,"*"&amp;TEXT($N$10,"@")&amp;"*")=1</formula>
    </cfRule>
    <cfRule type="expression" dxfId="314" priority="818">
      <formula>COUNTIF(F90,"*"&amp;TEXT($M$10,"@")&amp;"*")=1</formula>
    </cfRule>
    <cfRule type="expression" dxfId="313" priority="819">
      <formula>COUNTIF(F90,"*"&amp;TEXT($L$10,"@")&amp;"*")=1</formula>
    </cfRule>
    <cfRule type="expression" dxfId="312" priority="820">
      <formula>COUNTIF(F90,"*"&amp;TEXT($K$10,"@")&amp;"*")=1</formula>
    </cfRule>
    <cfRule type="expression" dxfId="311" priority="813">
      <formula>COUNTIF(F90,"*"&amp;TEXT($M$11,"@")&amp;"*")=1</formula>
    </cfRule>
    <cfRule type="expression" dxfId="310" priority="814">
      <formula>COUNTIF(F90,"*"&amp;TEXT($L$11,"@")&amp;"*")=1</formula>
    </cfRule>
    <cfRule type="expression" dxfId="309" priority="815">
      <formula>COUNTIF(F90,"*"&amp;TEXT($K$11,"@")&amp;"*")=1</formula>
    </cfRule>
    <cfRule type="expression" dxfId="308" priority="816">
      <formula>COUNTIF(F90,"*"&amp;TEXT($J$11,"@")&amp;"*")=1</formula>
    </cfRule>
    <cfRule type="expression" dxfId="307" priority="821">
      <formula>COUNTIF(F90,"*"&amp;TEXT($J$10,"@")&amp;"*")=1</formula>
    </cfRule>
    <cfRule type="expression" dxfId="306" priority="812">
      <formula>COUNTIF(F90,"*"&amp;TEXT($N$11,"@")&amp;"*")=1</formula>
    </cfRule>
  </conditionalFormatting>
  <conditionalFormatting sqref="F110:H116">
    <cfRule type="expression" dxfId="305" priority="740">
      <formula>COUNTIF(F110,"*"&amp;TEXT($L$10,"@")&amp;"*")=1</formula>
    </cfRule>
    <cfRule type="expression" dxfId="304" priority="735">
      <formula>COUNTIF(F110,"*"&amp;TEXT($L$11,"@")&amp;"*")=1</formula>
    </cfRule>
    <cfRule type="expression" dxfId="303" priority="736">
      <formula>COUNTIF(F110,"*"&amp;TEXT($K$11,"@")&amp;"*")=1</formula>
    </cfRule>
    <cfRule type="expression" dxfId="302" priority="737">
      <formula>COUNTIF(F110,"*"&amp;TEXT($J$11,"@")&amp;"*")=1</formula>
    </cfRule>
    <cfRule type="expression" dxfId="301" priority="738">
      <formula>COUNTIF(F110,"*"&amp;TEXT($N$10,"@")&amp;"*")=1</formula>
    </cfRule>
    <cfRule type="expression" dxfId="300" priority="742">
      <formula>COUNTIF(F110,"*"&amp;TEXT($J$10,"@")&amp;"*")=1</formula>
    </cfRule>
    <cfRule type="expression" dxfId="299" priority="741">
      <formula>COUNTIF(F110,"*"&amp;TEXT($K$10,"@")&amp;"*")=1</formula>
    </cfRule>
    <cfRule type="expression" dxfId="298" priority="739">
      <formula>COUNTIF(F110,"*"&amp;TEXT($M$10,"@")&amp;"*")=1</formula>
    </cfRule>
    <cfRule type="expression" dxfId="297" priority="733">
      <formula>COUNTIF(F110,"*"&amp;TEXT($N$11,"@")&amp;"*")=1</formula>
    </cfRule>
    <cfRule type="expression" dxfId="296" priority="734">
      <formula>COUNTIF(F110,"*"&amp;TEXT($M$11,"@")&amp;"*")=1</formula>
    </cfRule>
  </conditionalFormatting>
  <conditionalFormatting sqref="F118:H118">
    <cfRule type="expression" dxfId="295" priority="716">
      <formula>COUNTIF(F118,"*"&amp;TEXT($K$11,"@")&amp;"*")=1</formula>
    </cfRule>
    <cfRule type="expression" dxfId="294" priority="717">
      <formula>COUNTIF(F118,"*"&amp;TEXT($J$11,"@")&amp;"*")=1</formula>
    </cfRule>
    <cfRule type="expression" dxfId="293" priority="718">
      <formula>COUNTIF(F118,"*"&amp;TEXT($N$10,"@")&amp;"*")=1</formula>
    </cfRule>
    <cfRule type="expression" dxfId="292" priority="719">
      <formula>COUNTIF(F118,"*"&amp;TEXT($M$10,"@")&amp;"*")=1</formula>
    </cfRule>
    <cfRule type="expression" dxfId="291" priority="713">
      <formula>COUNTIF(F118,"*"&amp;TEXT($N$11,"@")&amp;"*")=1</formula>
    </cfRule>
    <cfRule type="expression" dxfId="290" priority="722">
      <formula>COUNTIF(F118,"*"&amp;TEXT($J$10,"@")&amp;"*")=1</formula>
    </cfRule>
    <cfRule type="expression" dxfId="289" priority="715">
      <formula>COUNTIF(F118,"*"&amp;TEXT($L$11,"@")&amp;"*")=1</formula>
    </cfRule>
    <cfRule type="expression" dxfId="288" priority="721">
      <formula>COUNTIF(F118,"*"&amp;TEXT($K$10,"@")&amp;"*")=1</formula>
    </cfRule>
    <cfRule type="expression" dxfId="287" priority="720">
      <formula>COUNTIF(F118,"*"&amp;TEXT($L$10,"@")&amp;"*")=1</formula>
    </cfRule>
    <cfRule type="expression" dxfId="286" priority="714">
      <formula>COUNTIF(F118,"*"&amp;TEXT($M$11,"@")&amp;"*")=1</formula>
    </cfRule>
  </conditionalFormatting>
  <conditionalFormatting sqref="G25:G27">
    <cfRule type="expression" dxfId="285" priority="190">
      <formula>COUNTIF(G25,"*"&amp;TEXT($J$11,"@")&amp;"*")=1</formula>
    </cfRule>
    <cfRule type="expression" dxfId="284" priority="188">
      <formula>COUNTIF(G25,"*"&amp;TEXT($L$11,"@")&amp;"*")=1</formula>
    </cfRule>
    <cfRule type="expression" dxfId="283" priority="187">
      <formula>COUNTIF(G25,"*"&amp;TEXT($M$11,"@")&amp;"*")=1</formula>
    </cfRule>
    <cfRule type="expression" dxfId="282" priority="186">
      <formula>COUNTIF(G25,"*"&amp;TEXT($N$11,"@")&amp;"*")=1</formula>
    </cfRule>
    <cfRule type="expression" dxfId="281" priority="189">
      <formula>COUNTIF(G25,"*"&amp;TEXT($K$11,"@")&amp;"*")=1</formula>
    </cfRule>
    <cfRule type="expression" dxfId="280" priority="195">
      <formula>COUNTIF(G25,"*"&amp;TEXT($J$10,"@")&amp;"*")=1</formula>
    </cfRule>
    <cfRule type="expression" dxfId="279" priority="194">
      <formula>COUNTIF(G25,"*"&amp;TEXT($K$10,"@")&amp;"*")=1</formula>
    </cfRule>
    <cfRule type="expression" dxfId="278" priority="193">
      <formula>COUNTIF(G25,"*"&amp;TEXT($L$10,"@")&amp;"*")=1</formula>
    </cfRule>
    <cfRule type="expression" dxfId="277" priority="192">
      <formula>COUNTIF(G25,"*"&amp;TEXT($M$10,"@")&amp;"*")=1</formula>
    </cfRule>
    <cfRule type="expression" dxfId="276" priority="191">
      <formula>COUNTIF(G25,"*"&amp;TEXT($N$10,"@")&amp;"*")=1</formula>
    </cfRule>
  </conditionalFormatting>
  <conditionalFormatting sqref="G29:G32">
    <cfRule type="expression" dxfId="275" priority="496">
      <formula>COUNTIF(G29,"*"&amp;TEXT($K$10,"@")&amp;"*")=1</formula>
    </cfRule>
    <cfRule type="expression" dxfId="274" priority="495">
      <formula>COUNTIF(G29,"*"&amp;TEXT($L$10,"@")&amp;"*")=1</formula>
    </cfRule>
    <cfRule type="expression" dxfId="273" priority="494">
      <formula>COUNTIF(G29,"*"&amp;TEXT($M$10,"@")&amp;"*")=1</formula>
    </cfRule>
    <cfRule type="expression" dxfId="272" priority="493">
      <formula>COUNTIF(G29,"*"&amp;TEXT($N$10,"@")&amp;"*")=1</formula>
    </cfRule>
    <cfRule type="expression" dxfId="271" priority="492">
      <formula>COUNTIF(G29,"*"&amp;TEXT($J$11,"@")&amp;"*")=1</formula>
    </cfRule>
    <cfRule type="expression" dxfId="270" priority="491">
      <formula>COUNTIF(G29,"*"&amp;TEXT($K$11,"@")&amp;"*")=1</formula>
    </cfRule>
    <cfRule type="expression" dxfId="269" priority="490">
      <formula>COUNTIF(G29,"*"&amp;TEXT($L$11,"@")&amp;"*")=1</formula>
    </cfRule>
    <cfRule type="expression" dxfId="268" priority="488">
      <formula>COUNTIF(G29,"*"&amp;TEXT($N$11,"@")&amp;"*")=1</formula>
    </cfRule>
    <cfRule type="expression" dxfId="267" priority="489">
      <formula>COUNTIF(G29,"*"&amp;TEXT($M$11,"@")&amp;"*")=1</formula>
    </cfRule>
  </conditionalFormatting>
  <conditionalFormatting sqref="G29:G33">
    <cfRule type="expression" dxfId="266" priority="487">
      <formula>COUNTIF(G29,"*"&amp;TEXT($J$10,"@")&amp;"*")=1</formula>
    </cfRule>
  </conditionalFormatting>
  <conditionalFormatting sqref="G33 F38 F58 F71 F29 D64">
    <cfRule type="expression" dxfId="265" priority="1125">
      <formula>$I$99&gt;=1</formula>
    </cfRule>
  </conditionalFormatting>
  <conditionalFormatting sqref="G37:G38">
    <cfRule type="expression" dxfId="264" priority="1011">
      <formula>COUNTIF(G37,"*"&amp;TEXT($N$10,"@")&amp;"*")=1</formula>
    </cfRule>
    <cfRule type="expression" dxfId="263" priority="1010">
      <formula>COUNTIF(G37,"*"&amp;TEXT($J$11,"@")&amp;"*")=1</formula>
    </cfRule>
    <cfRule type="expression" dxfId="262" priority="1013">
      <formula>COUNTIF(G37,"*"&amp;TEXT($L$10,"@")&amp;"*")=1</formula>
    </cfRule>
    <cfRule type="expression" dxfId="261" priority="1014">
      <formula>COUNTIF(G37,"*"&amp;TEXT($K$10,"@")&amp;"*")=1</formula>
    </cfRule>
    <cfRule type="expression" dxfId="260" priority="1009">
      <formula>COUNTIF(G37,"*"&amp;TEXT($K$11,"@")&amp;"*")=1</formula>
    </cfRule>
    <cfRule type="expression" dxfId="259" priority="1008">
      <formula>COUNTIF(G37,"*"&amp;TEXT($L$11,"@")&amp;"*")=1</formula>
    </cfRule>
    <cfRule type="expression" dxfId="258" priority="1006">
      <formula>COUNTIF(G37,"*"&amp;TEXT($N$11,"@")&amp;"*")=1</formula>
    </cfRule>
    <cfRule type="expression" dxfId="257" priority="1007">
      <formula>COUNTIF(G37,"*"&amp;TEXT($M$11,"@")&amp;"*")=1</formula>
    </cfRule>
    <cfRule type="expression" dxfId="256" priority="1012">
      <formula>COUNTIF(G37,"*"&amp;TEXT($M$10,"@")&amp;"*")=1</formula>
    </cfRule>
    <cfRule type="expression" dxfId="255" priority="1015">
      <formula>COUNTIF(G37,"*"&amp;TEXT($J$10,"@")&amp;"*")=1</formula>
    </cfRule>
  </conditionalFormatting>
  <conditionalFormatting sqref="G40:G41">
    <cfRule type="expression" dxfId="254" priority="994">
      <formula>COUNTIF(G40,"*"&amp;TEXT($L$10,"@")&amp;"*")=1</formula>
    </cfRule>
    <cfRule type="expression" dxfId="253" priority="996">
      <formula>COUNTIF(G40,"*"&amp;TEXT($J$10,"@")&amp;"*")=1</formula>
    </cfRule>
    <cfRule type="expression" dxfId="252" priority="995">
      <formula>COUNTIF(G40,"*"&amp;TEXT($K$10,"@")&amp;"*")=1</formula>
    </cfRule>
    <cfRule type="expression" dxfId="251" priority="993">
      <formula>COUNTIF(G40,"*"&amp;TEXT($M$10,"@")&amp;"*")=1</formula>
    </cfRule>
    <cfRule type="expression" dxfId="250" priority="992">
      <formula>COUNTIF(G40,"*"&amp;TEXT($N$10,"@")&amp;"*")=1</formula>
    </cfRule>
    <cfRule type="expression" dxfId="249" priority="991">
      <formula>COUNTIF(G40,"*"&amp;TEXT($J$11,"@")&amp;"*")=1</formula>
    </cfRule>
    <cfRule type="expression" dxfId="248" priority="990">
      <formula>COUNTIF(G40,"*"&amp;TEXT($K$11,"@")&amp;"*")=1</formula>
    </cfRule>
    <cfRule type="expression" dxfId="247" priority="989">
      <formula>COUNTIF(G40,"*"&amp;TEXT($L$11,"@")&amp;"*")=1</formula>
    </cfRule>
    <cfRule type="expression" dxfId="246" priority="988">
      <formula>COUNTIF(G40,"*"&amp;TEXT($M$11,"@")&amp;"*")=1</formula>
    </cfRule>
    <cfRule type="expression" dxfId="245" priority="987">
      <formula>COUNTIF(G40,"*"&amp;TEXT($N$11,"@")&amp;"*")=1</formula>
    </cfRule>
  </conditionalFormatting>
  <conditionalFormatting sqref="G57:G58">
    <cfRule type="expression" dxfId="244" priority="384">
      <formula>COUNTIF(G57,"*"&amp;TEXT($K$10,"@")&amp;"*")=1</formula>
    </cfRule>
    <cfRule type="expression" dxfId="243" priority="377">
      <formula>COUNTIF(G57,"*"&amp;TEXT($M$11,"@")&amp;"*")=1</formula>
    </cfRule>
    <cfRule type="expression" dxfId="242" priority="376">
      <formula>COUNTIF(G57,"*"&amp;TEXT($N$11,"@")&amp;"*")=1</formula>
    </cfRule>
    <cfRule type="expression" dxfId="241" priority="381">
      <formula>COUNTIF(G57,"*"&amp;TEXT($N$10,"@")&amp;"*")=1</formula>
    </cfRule>
    <cfRule type="expression" dxfId="240" priority="382">
      <formula>COUNTIF(G57,"*"&amp;TEXT($M$10,"@")&amp;"*")=1</formula>
    </cfRule>
    <cfRule type="expression" dxfId="239" priority="383">
      <formula>COUNTIF(G57,"*"&amp;TEXT($L$10,"@")&amp;"*")=1</formula>
    </cfRule>
    <cfRule type="expression" dxfId="238" priority="380">
      <formula>COUNTIF(G57,"*"&amp;TEXT($J$11,"@")&amp;"*")=1</formula>
    </cfRule>
    <cfRule type="expression" dxfId="237" priority="379">
      <formula>COUNTIF(G57,"*"&amp;TEXT($K$11,"@")&amp;"*")=1</formula>
    </cfRule>
    <cfRule type="expression" dxfId="236" priority="378">
      <formula>COUNTIF(G57,"*"&amp;TEXT($L$11,"@")&amp;"*")=1</formula>
    </cfRule>
  </conditionalFormatting>
  <conditionalFormatting sqref="G63">
    <cfRule type="expression" dxfId="235" priority="283">
      <formula>COUNTIF(G63,"*"&amp;TEXT($N$10,"@")&amp;"*")=1</formula>
    </cfRule>
    <cfRule type="expression" dxfId="234" priority="284">
      <formula>COUNTIF(G63,"*"&amp;TEXT($M$10,"@")&amp;"*")=1</formula>
    </cfRule>
    <cfRule type="expression" dxfId="233" priority="285">
      <formula>COUNTIF(G63,"*"&amp;TEXT($L$10,"@")&amp;"*")=1</formula>
    </cfRule>
    <cfRule type="expression" dxfId="232" priority="286">
      <formula>COUNTIF(G63,"*"&amp;TEXT($K$10,"@")&amp;"*")=1</formula>
    </cfRule>
    <cfRule type="expression" dxfId="231" priority="287">
      <formula>COUNTIF(G63,"*"&amp;TEXT($J$10,"@")&amp;"*")=1</formula>
    </cfRule>
    <cfRule type="expression" dxfId="230" priority="280">
      <formula>COUNTIF(G63,"*"&amp;TEXT($L$11,"@")&amp;"*")=1</formula>
    </cfRule>
    <cfRule type="expression" dxfId="229" priority="278">
      <formula>COUNTIF(G63,"*"&amp;TEXT($N$11,"@")&amp;"*")=1</formula>
    </cfRule>
    <cfRule type="expression" dxfId="228" priority="279">
      <formula>COUNTIF(G63,"*"&amp;TEXT($M$11,"@")&amp;"*")=1</formula>
    </cfRule>
    <cfRule type="expression" dxfId="227" priority="281">
      <formula>COUNTIF(G63,"*"&amp;TEXT($K$11,"@")&amp;"*")=1</formula>
    </cfRule>
    <cfRule type="expression" dxfId="226" priority="282">
      <formula>COUNTIF(G63,"*"&amp;TEXT($J$11,"@")&amp;"*")=1</formula>
    </cfRule>
  </conditionalFormatting>
  <conditionalFormatting sqref="G65">
    <cfRule type="expression" dxfId="225" priority="16">
      <formula>OR(COUNTIF($I$10:$M$10,"*小麦*")&gt;=1,COUNTIF($J$10:$N$11,"*大豆*")&gt;=1)</formula>
    </cfRule>
  </conditionalFormatting>
  <conditionalFormatting sqref="G65:G68">
    <cfRule type="expression" dxfId="224" priority="887">
      <formula>COUNTIF(G65,"*"&amp;TEXT($J$10,"@")&amp;"*")=1</formula>
    </cfRule>
  </conditionalFormatting>
  <conditionalFormatting sqref="G66:G68">
    <cfRule type="expression" dxfId="223" priority="886">
      <formula>COUNTIF(G66,"*"&amp;TEXT($K$10,"@")&amp;"*")=1</formula>
    </cfRule>
  </conditionalFormatting>
  <conditionalFormatting sqref="G87:G89">
    <cfRule type="expression" dxfId="222" priority="120">
      <formula>COUNTIF(G87,"*"&amp;TEXT($M$10,"@")&amp;"*")=1</formula>
    </cfRule>
    <cfRule type="expression" dxfId="221" priority="119">
      <formula>COUNTIF(G87,"*"&amp;TEXT($N$10,"@")&amp;"*")=1</formula>
    </cfRule>
    <cfRule type="expression" dxfId="220" priority="118">
      <formula>COUNTIF(G87,"*"&amp;TEXT($J$11,"@")&amp;"*")=1</formula>
    </cfRule>
    <cfRule type="expression" dxfId="219" priority="117">
      <formula>COUNTIF(G87,"*"&amp;TEXT($K$11,"@")&amp;"*")=1</formula>
    </cfRule>
    <cfRule type="expression" dxfId="218" priority="115">
      <formula>COUNTIF(G87,"*"&amp;TEXT($M$11,"@")&amp;"*")=1</formula>
    </cfRule>
    <cfRule type="expression" dxfId="217" priority="114">
      <formula>COUNTIF(G87,"*"&amp;TEXT($N$11,"@")&amp;"*")=1</formula>
    </cfRule>
    <cfRule type="expression" dxfId="216" priority="116">
      <formula>COUNTIF(G87,"*"&amp;TEXT($L$11,"@")&amp;"*")=1</formula>
    </cfRule>
    <cfRule type="expression" dxfId="215" priority="123">
      <formula>COUNTIF(G87,"*"&amp;TEXT($J$10,"@")&amp;"*")=1</formula>
    </cfRule>
    <cfRule type="expression" dxfId="214" priority="122">
      <formula>COUNTIF(G87,"*"&amp;TEXT($K$10,"@")&amp;"*")=1</formula>
    </cfRule>
    <cfRule type="expression" dxfId="213" priority="121">
      <formula>COUNTIF(G87,"*"&amp;TEXT($L$10,"@")&amp;"*")=1</formula>
    </cfRule>
  </conditionalFormatting>
  <conditionalFormatting sqref="G99">
    <cfRule type="expression" dxfId="212" priority="766">
      <formula>COUNTIF(G99,"*"&amp;TEXT($K$11,"@")&amp;"*")=1</formula>
    </cfRule>
    <cfRule type="expression" dxfId="211" priority="767">
      <formula>COUNTIF(G99,"*"&amp;TEXT($J$11,"@")&amp;"*")=1</formula>
    </cfRule>
    <cfRule type="expression" dxfId="210" priority="768">
      <formula>COUNTIF(G99,"*"&amp;TEXT($N$10,"@")&amp;"*")=1</formula>
    </cfRule>
    <cfRule type="expression" dxfId="209" priority="765">
      <formula>COUNTIF(G99,"*"&amp;TEXT($L$11,"@")&amp;"*")=1</formula>
    </cfRule>
    <cfRule type="expression" dxfId="208" priority="764">
      <formula>COUNTIF(G99,"*"&amp;TEXT($M$11,"@")&amp;"*")=1</formula>
    </cfRule>
    <cfRule type="expression" dxfId="207" priority="763">
      <formula>COUNTIF(G99,"*"&amp;TEXT($N$11,"@")&amp;"*")=1</formula>
    </cfRule>
    <cfRule type="expression" dxfId="206" priority="769">
      <formula>COUNTIF(G99,"*"&amp;TEXT($M$10,"@")&amp;"*")=1</formula>
    </cfRule>
    <cfRule type="expression" dxfId="205" priority="770">
      <formula>COUNTIF(G99,"*"&amp;TEXT($L$10,"@")&amp;"*")=1</formula>
    </cfRule>
    <cfRule type="expression" dxfId="204" priority="771">
      <formula>COUNTIF(G99,"*"&amp;TEXT($K$10,"@")&amp;"*")=1</formula>
    </cfRule>
    <cfRule type="expression" dxfId="203" priority="772">
      <formula>COUNTIF(G99,"*"&amp;TEXT($J$10,"@")&amp;"*")=1</formula>
    </cfRule>
  </conditionalFormatting>
  <conditionalFormatting sqref="G108">
    <cfRule type="expression" dxfId="202" priority="562">
      <formula>COUNTIF($G$108,"*乳化剤")&gt;=1</formula>
    </cfRule>
  </conditionalFormatting>
  <conditionalFormatting sqref="G24:H24">
    <cfRule type="expression" dxfId="201" priority="500">
      <formula>COUNTIF(G24,"*"&amp;TEXT($L$11,"@")&amp;"*")=1</formula>
    </cfRule>
    <cfRule type="expression" dxfId="200" priority="501">
      <formula>COUNTIF(G24,"*"&amp;TEXT($K$11,"@")&amp;"*")=1</formula>
    </cfRule>
    <cfRule type="expression" dxfId="199" priority="502">
      <formula>COUNTIF(G24,"*"&amp;TEXT($J$11,"@")&amp;"*")=1</formula>
    </cfRule>
    <cfRule type="expression" dxfId="198" priority="504">
      <formula>COUNTIF(G24,"*"&amp;TEXT($M$10,"@")&amp;"*")=1</formula>
    </cfRule>
    <cfRule type="expression" dxfId="197" priority="505">
      <formula>COUNTIF(G24,"*"&amp;TEXT($L$10,"@")&amp;"*")=1</formula>
    </cfRule>
    <cfRule type="expression" dxfId="196" priority="506">
      <formula>COUNTIF(G24,"*"&amp;TEXT($K$10,"@")&amp;"*")=1</formula>
    </cfRule>
    <cfRule type="expression" dxfId="195" priority="507">
      <formula>COUNTIF(G24,"*"&amp;TEXT($J$10,"@")&amp;"*")=1</formula>
    </cfRule>
    <cfRule type="expression" dxfId="194" priority="503">
      <formula>COUNTIF(G24,"*"&amp;TEXT($N$10,"@")&amp;"*")=1</formula>
    </cfRule>
    <cfRule type="expression" dxfId="193" priority="498">
      <formula>COUNTIF(G24,"*"&amp;TEXT($N$11,"@")&amp;"*")=1</formula>
    </cfRule>
    <cfRule type="expression" dxfId="192" priority="499">
      <formula>COUNTIF(G24,"*"&amp;TEXT($M$11,"@")&amp;"*")=1</formula>
    </cfRule>
  </conditionalFormatting>
  <conditionalFormatting sqref="G53:H56">
    <cfRule type="expression" dxfId="191" priority="55">
      <formula>COUNTIF(G53,"*"&amp;TEXT($L$10,"@")&amp;"*")=1</formula>
    </cfRule>
    <cfRule type="expression" dxfId="190" priority="56">
      <formula>COUNTIF(G53,"*"&amp;TEXT($K$10,"@")&amp;"*")=1</formula>
    </cfRule>
    <cfRule type="expression" dxfId="189" priority="57">
      <formula>COUNTIF(G53,"*"&amp;TEXT($J$10,"@")&amp;"*")=1</formula>
    </cfRule>
    <cfRule type="expression" dxfId="188" priority="48">
      <formula>COUNTIF(G53,"*"&amp;TEXT($N$11,"@")&amp;"*")=1</formula>
    </cfRule>
    <cfRule type="expression" dxfId="187" priority="49">
      <formula>COUNTIF(G53,"*"&amp;TEXT($M$11,"@")&amp;"*")=1</formula>
    </cfRule>
    <cfRule type="expression" dxfId="186" priority="50">
      <formula>COUNTIF(G53,"*"&amp;TEXT($L$11,"@")&amp;"*")=1</formula>
    </cfRule>
    <cfRule type="expression" dxfId="185" priority="52">
      <formula>COUNTIF(G53,"*"&amp;TEXT($J$11,"@")&amp;"*")=1</formula>
    </cfRule>
    <cfRule type="expression" dxfId="184" priority="51">
      <formula>COUNTIF(G53,"*"&amp;TEXT($K$11,"@")&amp;"*")=1</formula>
    </cfRule>
    <cfRule type="expression" dxfId="183" priority="53">
      <formula>COUNTIF(G53,"*"&amp;TEXT($N$10,"@")&amp;"*")=1</formula>
    </cfRule>
    <cfRule type="expression" dxfId="182" priority="54">
      <formula>COUNTIF(G53,"*"&amp;TEXT($M$10,"@")&amp;"*")=1</formula>
    </cfRule>
  </conditionalFormatting>
  <conditionalFormatting sqref="G64:H64">
    <cfRule type="expression" dxfId="181" priority="919">
      <formula>COUNTIF(G64,"*"&amp;TEXT($M$11,"@")&amp;"*")=1</formula>
    </cfRule>
    <cfRule type="expression" dxfId="180" priority="920">
      <formula>COUNTIF(G64,"*"&amp;TEXT($L$11,"@")&amp;"*")=1</formula>
    </cfRule>
    <cfRule type="expression" dxfId="179" priority="921">
      <formula>COUNTIF(G64,"*"&amp;TEXT($K$11,"@")&amp;"*")=1</formula>
    </cfRule>
    <cfRule type="expression" dxfId="178" priority="922">
      <formula>COUNTIF(G64,"*"&amp;TEXT($J$11,"@")&amp;"*")=1</formula>
    </cfRule>
    <cfRule type="expression" dxfId="177" priority="923">
      <formula>COUNTIF(G64,"*"&amp;TEXT($N$10,"@")&amp;"*")=1</formula>
    </cfRule>
    <cfRule type="expression" dxfId="176" priority="924">
      <formula>COUNTIF(G64,"*"&amp;TEXT($M$10,"@")&amp;"*")=1</formula>
    </cfRule>
    <cfRule type="expression" dxfId="175" priority="918">
      <formula>COUNTIF(G64,"*"&amp;TEXT($N$11,"@")&amp;"*")=1</formula>
    </cfRule>
    <cfRule type="expression" dxfId="174" priority="927">
      <formula>COUNTIF(G64,"*"&amp;TEXT($J$10,"@")&amp;"*")=1</formula>
    </cfRule>
    <cfRule type="expression" dxfId="173" priority="925">
      <formula>COUNTIF(G64,"*"&amp;TEXT($L$10,"@")&amp;"*")=1</formula>
    </cfRule>
    <cfRule type="expression" dxfId="172" priority="926">
      <formula>COUNTIF(G64,"*"&amp;TEXT($K$10,"@")&amp;"*")=1</formula>
    </cfRule>
  </conditionalFormatting>
  <conditionalFormatting sqref="G72:H72">
    <cfRule type="expression" dxfId="171" priority="866">
      <formula>COUNTIF(G72,"*"&amp;TEXT($N$11,"@")&amp;"*")=1</formula>
    </cfRule>
    <cfRule type="expression" dxfId="170" priority="868">
      <formula>COUNTIF(G72,"*"&amp;TEXT($L$11,"@")&amp;"*")=1</formula>
    </cfRule>
    <cfRule type="expression" dxfId="169" priority="869">
      <formula>COUNTIF(G72,"*"&amp;TEXT($K$11,"@")&amp;"*")=1</formula>
    </cfRule>
    <cfRule type="expression" dxfId="168" priority="870">
      <formula>COUNTIF(G72,"*"&amp;TEXT($J$11,"@")&amp;"*")=1</formula>
    </cfRule>
    <cfRule type="expression" dxfId="167" priority="871">
      <formula>COUNTIF(G72,"*"&amp;TEXT($N$10,"@")&amp;"*")=1</formula>
    </cfRule>
    <cfRule type="expression" dxfId="166" priority="872">
      <formula>COUNTIF(G72,"*"&amp;TEXT($M$10,"@")&amp;"*")=1</formula>
    </cfRule>
    <cfRule type="expression" dxfId="165" priority="867">
      <formula>COUNTIF(G72,"*"&amp;TEXT($M$11,"@")&amp;"*")=1</formula>
    </cfRule>
    <cfRule type="expression" dxfId="164" priority="873">
      <formula>COUNTIF(G72,"*"&amp;TEXT($L$10,"@")&amp;"*")=1</formula>
    </cfRule>
    <cfRule type="expression" dxfId="163" priority="874">
      <formula>COUNTIF(G72,"*"&amp;TEXT($K$10,"@")&amp;"*")=1</formula>
    </cfRule>
  </conditionalFormatting>
  <conditionalFormatting sqref="G72:H80">
    <cfRule type="expression" dxfId="162" priority="257">
      <formula>COUNTIF(G72,"*"&amp;TEXT($J$10,"@")&amp;"*")=1</formula>
    </cfRule>
  </conditionalFormatting>
  <conditionalFormatting sqref="G78:H80">
    <cfRule type="expression" dxfId="161" priority="853">
      <formula>COUNTIF(G78,"*"&amp;TEXT($K$10,"@")&amp;"*")=1</formula>
    </cfRule>
    <cfRule type="expression" dxfId="160" priority="852">
      <formula>COUNTIF(G78,"*"&amp;TEXT($L$10,"@")&amp;"*")=1</formula>
    </cfRule>
    <cfRule type="expression" dxfId="159" priority="846">
      <formula>COUNTIF(G78,"*"&amp;TEXT($M$11,"@")&amp;"*")=1</formula>
    </cfRule>
    <cfRule type="expression" dxfId="158" priority="848">
      <formula>COUNTIF(G78,"*"&amp;TEXT($K$11,"@")&amp;"*")=1</formula>
    </cfRule>
    <cfRule type="expression" dxfId="157" priority="845">
      <formula>COUNTIF(G78,"*"&amp;TEXT($N$11,"@")&amp;"*")=1</formula>
    </cfRule>
    <cfRule type="expression" dxfId="156" priority="847">
      <formula>COUNTIF(G78,"*"&amp;TEXT($L$11,"@")&amp;"*")=1</formula>
    </cfRule>
    <cfRule type="expression" dxfId="155" priority="849">
      <formula>COUNTIF(G78,"*"&amp;TEXT($J$11,"@")&amp;"*")=1</formula>
    </cfRule>
    <cfRule type="expression" dxfId="154" priority="851">
      <formula>COUNTIF(G78,"*"&amp;TEXT($M$10,"@")&amp;"*")=1</formula>
    </cfRule>
    <cfRule type="expression" dxfId="153" priority="850">
      <formula>COUNTIF(G78,"*"&amp;TEXT($N$10,"@")&amp;"*")=1</formula>
    </cfRule>
  </conditionalFormatting>
  <conditionalFormatting sqref="G86:H86">
    <cfRule type="expression" dxfId="152" priority="835">
      <formula>COUNTIF(G86,"*"&amp;TEXT($K$11,"@")&amp;"*")=1</formula>
    </cfRule>
    <cfRule type="expression" dxfId="151" priority="836">
      <formula>COUNTIF(G86,"*"&amp;TEXT($J$11,"@")&amp;"*")=1</formula>
    </cfRule>
    <cfRule type="expression" dxfId="150" priority="841">
      <formula>COUNTIF(G86,"*"&amp;TEXT($J$10,"@")&amp;"*")=1</formula>
    </cfRule>
    <cfRule type="expression" dxfId="149" priority="834">
      <formula>COUNTIF(G86,"*"&amp;TEXT($L$11,"@")&amp;"*")=1</formula>
    </cfRule>
    <cfRule type="expression" dxfId="148" priority="839">
      <formula>COUNTIF(G86,"*"&amp;TEXT($L$10,"@")&amp;"*")=1</formula>
    </cfRule>
    <cfRule type="expression" dxfId="147" priority="840">
      <formula>COUNTIF(G86,"*"&amp;TEXT($K$10,"@")&amp;"*")=1</formula>
    </cfRule>
    <cfRule type="expression" dxfId="146" priority="833">
      <formula>COUNTIF(G86,"*"&amp;TEXT($M$11,"@")&amp;"*")=1</formula>
    </cfRule>
    <cfRule type="expression" dxfId="145" priority="832">
      <formula>COUNTIF(G86,"*"&amp;TEXT($N$11,"@")&amp;"*")=1</formula>
    </cfRule>
    <cfRule type="expression" dxfId="144" priority="838">
      <formula>COUNTIF(G86,"*"&amp;TEXT($M$10,"@")&amp;"*")=1</formula>
    </cfRule>
    <cfRule type="expression" dxfId="143" priority="837">
      <formula>COUNTIF(G86,"*"&amp;TEXT($N$10,"@")&amp;"*")=1</formula>
    </cfRule>
  </conditionalFormatting>
  <conditionalFormatting sqref="G93:H93">
    <cfRule type="expression" dxfId="142" priority="805">
      <formula>COUNTIF(G93,"*"&amp;TEXT($L$11,"@")&amp;"*")=1</formula>
    </cfRule>
    <cfRule type="expression" dxfId="141" priority="803">
      <formula>COUNTIF(G93,"*"&amp;TEXT($N$11,"@")&amp;"*")=1</formula>
    </cfRule>
    <cfRule type="expression" dxfId="140" priority="809">
      <formula>COUNTIF(G93,"*"&amp;TEXT($M$10,"@")&amp;"*")=1</formula>
    </cfRule>
    <cfRule type="expression" dxfId="139" priority="804">
      <formula>COUNTIF(G93,"*"&amp;TEXT($M$11,"@")&amp;"*")=1</formula>
    </cfRule>
    <cfRule type="expression" dxfId="138" priority="811">
      <formula>COUNTIF(G93,"*"&amp;TEXT($K$10,"@")&amp;"*")=1</formula>
    </cfRule>
    <cfRule type="expression" dxfId="137" priority="810">
      <formula>COUNTIF(G93,"*"&amp;TEXT($L$10,"@")&amp;"*")=1</formula>
    </cfRule>
    <cfRule type="expression" dxfId="136" priority="808">
      <formula>COUNTIF(G93,"*"&amp;TEXT($N$10,"@")&amp;"*")=1</formula>
    </cfRule>
    <cfRule type="expression" dxfId="135" priority="807">
      <formula>COUNTIF(G93,"*"&amp;TEXT($J$11,"@")&amp;"*")=1</formula>
    </cfRule>
    <cfRule type="expression" dxfId="134" priority="806">
      <formula>COUNTIF(G93,"*"&amp;TEXT($K$11,"@")&amp;"*")=1</formula>
    </cfRule>
  </conditionalFormatting>
  <conditionalFormatting sqref="H21">
    <cfRule type="expression" dxfId="133" priority="19">
      <formula>OR(COUNTIF($I$10:$M$10,"*小麦*")&gt;=1,COUNTIF($J$10:$N$11,"*大豆*")&gt;=1)</formula>
    </cfRule>
  </conditionalFormatting>
  <conditionalFormatting sqref="H22">
    <cfRule type="expression" dxfId="132" priority="1046">
      <formula>COUNTIF(H22,"*"&amp;TEXT($K$10,"@")&amp;"*")=1</formula>
    </cfRule>
  </conditionalFormatting>
  <conditionalFormatting sqref="H25:H34">
    <cfRule type="expression" dxfId="131" priority="181">
      <formula>COUNTIF(H25,"*"&amp;TEXT($N$10,"@")&amp;"*")=1</formula>
    </cfRule>
    <cfRule type="expression" dxfId="130" priority="180">
      <formula>COUNTIF(H25,"*"&amp;TEXT($J$11,"@")&amp;"*")=1</formula>
    </cfRule>
    <cfRule type="expression" dxfId="129" priority="177">
      <formula>COUNTIF(H25,"*"&amp;TEXT($M$11,"@")&amp;"*")=1</formula>
    </cfRule>
    <cfRule type="expression" dxfId="128" priority="179">
      <formula>COUNTIF(H25,"*"&amp;TEXT($K$11,"@")&amp;"*")=1</formula>
    </cfRule>
    <cfRule type="expression" dxfId="127" priority="178">
      <formula>COUNTIF(H25,"*"&amp;TEXT($L$11,"@")&amp;"*")=1</formula>
    </cfRule>
    <cfRule type="expression" dxfId="126" priority="176">
      <formula>COUNTIF(H25,"*"&amp;TEXT($N$11,"@")&amp;"*")=1</formula>
    </cfRule>
    <cfRule type="expression" dxfId="125" priority="182">
      <formula>COUNTIF(H25,"*"&amp;TEXT($M$10,"@")&amp;"*")=1</formula>
    </cfRule>
    <cfRule type="expression" dxfId="124" priority="183">
      <formula>COUNTIF(H25,"*"&amp;TEXT($L$10,"@")&amp;"*")=1</formula>
    </cfRule>
    <cfRule type="expression" dxfId="123" priority="184">
      <formula>COUNTIF(H25,"*"&amp;TEXT($K$10,"@")&amp;"*")=1</formula>
    </cfRule>
    <cfRule type="expression" dxfId="122" priority="185">
      <formula>COUNTIF(H25,"*"&amp;TEXT($J$10,"@")&amp;"*")=1</formula>
    </cfRule>
  </conditionalFormatting>
  <conditionalFormatting sqref="H36:H41">
    <cfRule type="expression" dxfId="121" priority="984">
      <formula>COUNTIF(H36,"*"&amp;TEXT($L$10,"@")&amp;"*")=1</formula>
    </cfRule>
    <cfRule type="expression" dxfId="120" priority="983">
      <formula>COUNTIF(H36,"*"&amp;TEXT($M$10,"@")&amp;"*")=1</formula>
    </cfRule>
    <cfRule type="expression" dxfId="119" priority="982">
      <formula>COUNTIF(H36,"*"&amp;TEXT($N$10,"@")&amp;"*")=1</formula>
    </cfRule>
    <cfRule type="expression" dxfId="118" priority="981">
      <formula>COUNTIF(H36,"*"&amp;TEXT($J$11,"@")&amp;"*")=1</formula>
    </cfRule>
    <cfRule type="expression" dxfId="117" priority="980">
      <formula>COUNTIF(H36,"*"&amp;TEXT($K$11,"@")&amp;"*")=1</formula>
    </cfRule>
    <cfRule type="expression" dxfId="116" priority="977">
      <formula>COUNTIF(H36,"*"&amp;TEXT($N$11,"@")&amp;"*")=1</formula>
    </cfRule>
    <cfRule type="expression" dxfId="115" priority="979">
      <formula>COUNTIF(H36,"*"&amp;TEXT($L$11,"@")&amp;"*")=1</formula>
    </cfRule>
    <cfRule type="expression" dxfId="114" priority="978">
      <formula>COUNTIF(H36,"*"&amp;TEXT($M$11,"@")&amp;"*")=1</formula>
    </cfRule>
    <cfRule type="expression" dxfId="113" priority="986">
      <formula>COUNTIF(H36,"*"&amp;TEXT($J$10,"@")&amp;"*")=1</formula>
    </cfRule>
    <cfRule type="expression" dxfId="112" priority="985">
      <formula>COUNTIF(H36,"*"&amp;TEXT($K$10,"@")&amp;"*")=1</formula>
    </cfRule>
  </conditionalFormatting>
  <conditionalFormatting sqref="H48">
    <cfRule type="expression" dxfId="111" priority="413">
      <formula>COUNTIF(H48,"*"&amp;TEXT($L$10,"@")&amp;"*")=1</formula>
    </cfRule>
    <cfRule type="expression" dxfId="110" priority="409">
      <formula>COUNTIF(H48,"*"&amp;TEXT($K$11,"@")&amp;"*")=1</formula>
    </cfRule>
    <cfRule type="expression" dxfId="109" priority="408">
      <formula>COUNTIF(H48,"*"&amp;TEXT($L$11,"@")&amp;"*")=1</formula>
    </cfRule>
    <cfRule type="expression" dxfId="108" priority="407">
      <formula>COUNTIF(H48,"*"&amp;TEXT($M$11,"@")&amp;"*")=1</formula>
    </cfRule>
    <cfRule type="expression" dxfId="107" priority="406">
      <formula>COUNTIF(H48,"*"&amp;TEXT($N$11,"@")&amp;"*")=1</formula>
    </cfRule>
    <cfRule type="expression" dxfId="106" priority="412">
      <formula>COUNTIF(H48,"*"&amp;TEXT($M$10,"@")&amp;"*")=1</formula>
    </cfRule>
    <cfRule type="expression" dxfId="105" priority="411">
      <formula>COUNTIF(H48,"*"&amp;TEXT($N$10,"@")&amp;"*")=1</formula>
    </cfRule>
    <cfRule type="expression" dxfId="104" priority="410">
      <formula>COUNTIF(H48,"*"&amp;TEXT($J$11,"@")&amp;"*")=1</formula>
    </cfRule>
    <cfRule type="expression" dxfId="103" priority="415">
      <formula>COUNTIF(H48,"*"&amp;TEXT($J$10,"@")&amp;"*")=1</formula>
    </cfRule>
    <cfRule type="expression" dxfId="102" priority="414">
      <formula>COUNTIF(H48,"*"&amp;TEXT($K$10,"@")&amp;"*")=1</formula>
    </cfRule>
  </conditionalFormatting>
  <conditionalFormatting sqref="H58:H61">
    <cfRule type="expression" dxfId="101" priority="396">
      <formula>COUNTIF(H58,"*"&amp;TEXT($N$11,"@")&amp;"*")=1</formula>
    </cfRule>
    <cfRule type="expression" dxfId="100" priority="400">
      <formula>COUNTIF(H58,"*"&amp;TEXT($J$11,"@")&amp;"*")=1</formula>
    </cfRule>
    <cfRule type="expression" dxfId="99" priority="401">
      <formula>COUNTIF(H58,"*"&amp;TEXT($N$10,"@")&amp;"*")=1</formula>
    </cfRule>
    <cfRule type="expression" dxfId="98" priority="398">
      <formula>COUNTIF(H58,"*"&amp;TEXT($L$11,"@")&amp;"*")=1</formula>
    </cfRule>
    <cfRule type="expression" dxfId="97" priority="397">
      <formula>COUNTIF(H58,"*"&amp;TEXT($M$11,"@")&amp;"*")=1</formula>
    </cfRule>
    <cfRule type="expression" dxfId="96" priority="405">
      <formula>COUNTIF(H58,"*"&amp;TEXT($J$10,"@")&amp;"*")=1</formula>
    </cfRule>
    <cfRule type="expression" dxfId="95" priority="404">
      <formula>COUNTIF(H58,"*"&amp;TEXT($K$10,"@")&amp;"*")=1</formula>
    </cfRule>
    <cfRule type="expression" dxfId="94" priority="403">
      <formula>COUNTIF(H58,"*"&amp;TEXT($L$10,"@")&amp;"*")=1</formula>
    </cfRule>
    <cfRule type="expression" dxfId="93" priority="402">
      <formula>COUNTIF(H58,"*"&amp;TEXT($M$10,"@")&amp;"*")=1</formula>
    </cfRule>
    <cfRule type="expression" dxfId="92" priority="399">
      <formula>COUNTIF(H58,"*"&amp;TEXT($K$11,"@")&amp;"*")=1</formula>
    </cfRule>
  </conditionalFormatting>
  <conditionalFormatting sqref="H65:H69">
    <cfRule type="expression" dxfId="91" priority="791">
      <formula>COUNTIF(H65,"*"&amp;TEXT($J$10,"@")&amp;"*")=1</formula>
    </cfRule>
    <cfRule type="expression" dxfId="90" priority="790">
      <formula>COUNTIF(H65,"*"&amp;TEXT($L$10,"@")&amp;"*")=1</formula>
    </cfRule>
    <cfRule type="expression" dxfId="89" priority="789">
      <formula>COUNTIF(H65,"*"&amp;TEXT($M$10,"@")&amp;"*")=1</formula>
    </cfRule>
    <cfRule type="expression" dxfId="88" priority="788">
      <formula>COUNTIF(H65,"*"&amp;TEXT($N$10,"@")&amp;"*")=1</formula>
    </cfRule>
    <cfRule type="expression" dxfId="87" priority="787">
      <formula>COUNTIF(H65,"*"&amp;TEXT($J$11,"@")&amp;"*")=1</formula>
    </cfRule>
    <cfRule type="expression" dxfId="86" priority="786">
      <formula>COUNTIF(H65,"*"&amp;TEXT($K$11,"@")&amp;"*")=1</formula>
    </cfRule>
    <cfRule type="expression" dxfId="85" priority="785">
      <formula>COUNTIF(H65,"*"&amp;TEXT($L$11,"@")&amp;"*")=1</formula>
    </cfRule>
    <cfRule type="expression" dxfId="84" priority="784">
      <formula>COUNTIF(H65,"*"&amp;TEXT($M$11,"@")&amp;"*")=1</formula>
    </cfRule>
    <cfRule type="expression" dxfId="83" priority="783">
      <formula>COUNTIF(H65,"*"&amp;TEXT($N$11,"@")&amp;"*")=1</formula>
    </cfRule>
  </conditionalFormatting>
  <conditionalFormatting sqref="H66:H69">
    <cfRule type="expression" dxfId="82" priority="885">
      <formula>COUNTIF(H66,"*"&amp;TEXT($K$10,"@")&amp;"*")=1</formula>
    </cfRule>
  </conditionalFormatting>
  <conditionalFormatting sqref="H71">
    <cfRule type="expression" dxfId="81" priority="362">
      <formula>COUNTIF(H71,"*"&amp;TEXT($M$10,"@")&amp;"*")=1</formula>
    </cfRule>
    <cfRule type="expression" dxfId="80" priority="363">
      <formula>COUNTIF(H71,"*"&amp;TEXT($L$10,"@")&amp;"*")=1</formula>
    </cfRule>
    <cfRule type="expression" dxfId="79" priority="364">
      <formula>COUNTIF(H71,"*"&amp;TEXT($K$10,"@")&amp;"*")=1</formula>
    </cfRule>
    <cfRule type="expression" dxfId="78" priority="365">
      <formula>COUNTIF(H71,"*"&amp;TEXT($J$10,"@")&amp;"*")=1</formula>
    </cfRule>
    <cfRule type="expression" dxfId="77" priority="356">
      <formula>COUNTIF(H71,"*"&amp;TEXT($N$11,"@")&amp;"*")=1</formula>
    </cfRule>
    <cfRule type="expression" dxfId="76" priority="357">
      <formula>COUNTIF(H71,"*"&amp;TEXT($M$11,"@")&amp;"*")=1</formula>
    </cfRule>
    <cfRule type="expression" dxfId="75" priority="359">
      <formula>COUNTIF(H71,"*"&amp;TEXT($K$11,"@")&amp;"*")=1</formula>
    </cfRule>
    <cfRule type="expression" dxfId="74" priority="360">
      <formula>COUNTIF(H71,"*"&amp;TEXT($J$11,"@")&amp;"*")=1</formula>
    </cfRule>
    <cfRule type="expression" dxfId="73" priority="361">
      <formula>COUNTIF(H71,"*"&amp;TEXT($N$10,"@")&amp;"*")=1</formula>
    </cfRule>
    <cfRule type="expression" dxfId="72" priority="358">
      <formula>COUNTIF(H71,"*"&amp;TEXT($L$11,"@")&amp;"*")=1</formula>
    </cfRule>
  </conditionalFormatting>
  <conditionalFormatting sqref="H73:H77">
    <cfRule type="expression" dxfId="71" priority="255">
      <formula>COUNTIF(H73,"*"&amp;TEXT($L$10,"@")&amp;"*")=1</formula>
    </cfRule>
    <cfRule type="expression" dxfId="70" priority="254">
      <formula>COUNTIF(H73,"*"&amp;TEXT($M$10,"@")&amp;"*")=1</formula>
    </cfRule>
    <cfRule type="expression" dxfId="69" priority="253">
      <formula>COUNTIF(H73,"*"&amp;TEXT($N$10,"@")&amp;"*")=1</formula>
    </cfRule>
    <cfRule type="expression" dxfId="68" priority="252">
      <formula>COUNTIF(H73,"*"&amp;TEXT($J$11,"@")&amp;"*")=1</formula>
    </cfRule>
    <cfRule type="expression" dxfId="67" priority="251">
      <formula>COUNTIF(H73,"*"&amp;TEXT($K$11,"@")&amp;"*")=1</formula>
    </cfRule>
    <cfRule type="expression" dxfId="66" priority="250">
      <formula>COUNTIF(H73,"*"&amp;TEXT($L$11,"@")&amp;"*")=1</formula>
    </cfRule>
    <cfRule type="expression" dxfId="65" priority="249">
      <formula>COUNTIF(H73,"*"&amp;TEXT($M$11,"@")&amp;"*")=1</formula>
    </cfRule>
    <cfRule type="expression" dxfId="64" priority="248">
      <formula>COUNTIF(H73,"*"&amp;TEXT($N$11,"@")&amp;"*")=1</formula>
    </cfRule>
  </conditionalFormatting>
  <conditionalFormatting sqref="H83">
    <cfRule type="expression" dxfId="63" priority="15">
      <formula>OR(COUNTIF($I$10:$M$10,"*小麦*")&gt;=1,COUNTIF($J$10:$N$11,"*大豆*")&gt;=1)</formula>
    </cfRule>
  </conditionalFormatting>
  <conditionalFormatting sqref="H84">
    <cfRule type="expression" dxfId="62" priority="842">
      <formula>COUNTIF(H84,"*"&amp;TEXT($K$10,"@")&amp;"*")=1</formula>
    </cfRule>
  </conditionalFormatting>
  <conditionalFormatting sqref="H87">
    <cfRule type="expression" dxfId="61" priority="157">
      <formula>COUNTIF(H87,"*"&amp;TEXT($K$11,"@")&amp;"*")=1</formula>
    </cfRule>
    <cfRule type="expression" dxfId="60" priority="159">
      <formula>COUNTIF(H87,"*"&amp;TEXT($N$10,"@")&amp;"*")=1</formula>
    </cfRule>
    <cfRule type="expression" dxfId="59" priority="160">
      <formula>COUNTIF(H87,"*"&amp;TEXT($M$10,"@")&amp;"*")=1</formula>
    </cfRule>
    <cfRule type="expression" dxfId="58" priority="161">
      <formula>COUNTIF(H87,"*"&amp;TEXT($L$10,"@")&amp;"*")=1</formula>
    </cfRule>
    <cfRule type="expression" dxfId="57" priority="162">
      <formula>COUNTIF(H87,"*"&amp;TEXT($K$10,"@")&amp;"*")=1</formula>
    </cfRule>
    <cfRule type="expression" dxfId="56" priority="163">
      <formula>COUNTIF(H87,"*"&amp;TEXT($J$10,"@")&amp;"*")=1</formula>
    </cfRule>
    <cfRule type="expression" dxfId="55" priority="154">
      <formula>COUNTIF(H87,"*"&amp;TEXT($N$11,"@")&amp;"*")=1</formula>
    </cfRule>
    <cfRule type="expression" dxfId="54" priority="155">
      <formula>COUNTIF(H87,"*"&amp;TEXT($M$11,"@")&amp;"*")=1</formula>
    </cfRule>
    <cfRule type="expression" dxfId="53" priority="156">
      <formula>COUNTIF(H87,"*"&amp;TEXT($L$11,"@")&amp;"*")=1</formula>
    </cfRule>
    <cfRule type="expression" dxfId="52" priority="158">
      <formula>COUNTIF(H87,"*"&amp;TEXT($J$11,"@")&amp;"*")=1</formula>
    </cfRule>
  </conditionalFormatting>
  <conditionalFormatting sqref="H89">
    <cfRule type="expression" dxfId="51" priority="104">
      <formula>COUNTIF(H89,"*"&amp;TEXT($N$11,"@")&amp;"*")=1</formula>
    </cfRule>
    <cfRule type="expression" dxfId="50" priority="107">
      <formula>COUNTIF(H89,"*"&amp;TEXT($K$11,"@")&amp;"*")=1</formula>
    </cfRule>
    <cfRule type="expression" dxfId="49" priority="106">
      <formula>COUNTIF(H89,"*"&amp;TEXT($L$11,"@")&amp;"*")=1</formula>
    </cfRule>
    <cfRule type="expression" dxfId="48" priority="105">
      <formula>COUNTIF(H89,"*"&amp;TEXT($M$11,"@")&amp;"*")=1</formula>
    </cfRule>
    <cfRule type="expression" dxfId="47" priority="109">
      <formula>COUNTIF(H89,"*"&amp;TEXT($N$10,"@")&amp;"*")=1</formula>
    </cfRule>
    <cfRule type="expression" dxfId="46" priority="108">
      <formula>COUNTIF(H89,"*"&amp;TEXT($J$11,"@")&amp;"*")=1</formula>
    </cfRule>
    <cfRule type="expression" dxfId="45" priority="110">
      <formula>COUNTIF(H89,"*"&amp;TEXT($M$10,"@")&amp;"*")=1</formula>
    </cfRule>
    <cfRule type="expression" dxfId="44" priority="111">
      <formula>COUNTIF(H89,"*"&amp;TEXT($L$10,"@")&amp;"*")=1</formula>
    </cfRule>
    <cfRule type="expression" dxfId="43" priority="112">
      <formula>COUNTIF(H89,"*"&amp;TEXT($K$10,"@")&amp;"*")=1</formula>
    </cfRule>
    <cfRule type="expression" dxfId="42" priority="113">
      <formula>COUNTIF(H89,"*"&amp;TEXT($J$10,"@")&amp;"*")=1</formula>
    </cfRule>
  </conditionalFormatting>
  <conditionalFormatting sqref="H99:H101">
    <cfRule type="expression" dxfId="41" priority="524">
      <formula>COUNTIF(H99,"*"&amp;TEXT($M$10,"@")&amp;"*")=1</formula>
    </cfRule>
    <cfRule type="expression" dxfId="40" priority="525">
      <formula>COUNTIF(H99,"*"&amp;TEXT($L$10,"@")&amp;"*")=1</formula>
    </cfRule>
    <cfRule type="expression" dxfId="39" priority="526">
      <formula>COUNTIF(H99,"*"&amp;TEXT($K$10,"@")&amp;"*")=1</formula>
    </cfRule>
    <cfRule type="expression" dxfId="38" priority="522">
      <formula>COUNTIF(H99,"*"&amp;TEXT($J$11,"@")&amp;"*")=1</formula>
    </cfRule>
    <cfRule type="expression" dxfId="37" priority="521">
      <formula>COUNTIF(H99,"*"&amp;TEXT($K$11,"@")&amp;"*")=1</formula>
    </cfRule>
    <cfRule type="expression" dxfId="36" priority="523">
      <formula>COUNTIF(H99,"*"&amp;TEXT($N$10,"@")&amp;"*")=1</formula>
    </cfRule>
    <cfRule type="expression" dxfId="35" priority="520">
      <formula>COUNTIF(H99,"*"&amp;TEXT($L$11,"@")&amp;"*")=1</formula>
    </cfRule>
    <cfRule type="expression" dxfId="34" priority="519">
      <formula>COUNTIF(H99,"*"&amp;TEXT($M$11,"@")&amp;"*")=1</formula>
    </cfRule>
    <cfRule type="expression" dxfId="33" priority="527">
      <formula>COUNTIF(H99,"*"&amp;TEXT($J$10,"@")&amp;"*")=1</formula>
    </cfRule>
    <cfRule type="expression" dxfId="32" priority="518">
      <formula>COUNTIF(H99,"*"&amp;TEXT($N$11,"@")&amp;"*")=1</formula>
    </cfRule>
  </conditionalFormatting>
  <conditionalFormatting sqref="H108">
    <cfRule type="expression" dxfId="31" priority="237">
      <formula>COUNTIF($H$108,"*乳化剤")&gt;=1</formula>
    </cfRule>
  </conditionalFormatting>
  <conditionalFormatting sqref="H108:H109">
    <cfRule type="expression" dxfId="30" priority="583">
      <formula>COUNTIF(H108,"*"&amp;TEXT($N$11,"@")&amp;"*")=1</formula>
    </cfRule>
    <cfRule type="expression" dxfId="29" priority="584">
      <formula>COUNTIF(H108,"*"&amp;TEXT($M$11,"@")&amp;"*")=1</formula>
    </cfRule>
    <cfRule type="expression" dxfId="28" priority="585">
      <formula>COUNTIF(H108,"*"&amp;TEXT($L$11,"@")&amp;"*")=1</formula>
    </cfRule>
    <cfRule type="expression" dxfId="27" priority="587">
      <formula>COUNTIF(H108,"*"&amp;TEXT($J$11,"@")&amp;"*")=1</formula>
    </cfRule>
    <cfRule type="expression" dxfId="26" priority="588">
      <formula>COUNTIF(H108,"*"&amp;TEXT($N$10,"@")&amp;"*")=1</formula>
    </cfRule>
    <cfRule type="expression" dxfId="25" priority="589">
      <formula>COUNTIF(H108,"*"&amp;TEXT($M$10,"@")&amp;"*")=1</formula>
    </cfRule>
    <cfRule type="expression" dxfId="24" priority="586">
      <formula>COUNTIF(H108,"*"&amp;TEXT($K$11,"@")&amp;"*")=1</formula>
    </cfRule>
    <cfRule type="expression" dxfId="23" priority="592">
      <formula>COUNTIF(H108,"*"&amp;TEXT($J$10,"@")&amp;"*")=1</formula>
    </cfRule>
    <cfRule type="expression" dxfId="22" priority="591">
      <formula>COUNTIF(H108,"*"&amp;TEXT($K$10,"@")&amp;"*")=1</formula>
    </cfRule>
    <cfRule type="expression" dxfId="21" priority="590">
      <formula>COUNTIF(H108,"*"&amp;TEXT($L$10,"@")&amp;"*")=1</formula>
    </cfRule>
  </conditionalFormatting>
  <conditionalFormatting sqref="H119:H125">
    <cfRule type="expression" dxfId="20" priority="320">
      <formula>COUNTIF(H119,"*"&amp;TEXT($K$11,"@")&amp;"*")=1</formula>
    </cfRule>
    <cfRule type="expression" dxfId="19" priority="317">
      <formula>COUNTIF(H119,"*"&amp;TEXT($N$11,"@")&amp;"*")=1</formula>
    </cfRule>
    <cfRule type="expression" dxfId="18" priority="318">
      <formula>COUNTIF(H119,"*"&amp;TEXT($M$11,"@")&amp;"*")=1</formula>
    </cfRule>
    <cfRule type="expression" dxfId="17" priority="322">
      <formula>COUNTIF(H119,"*"&amp;TEXT($N$10,"@")&amp;"*")=1</formula>
    </cfRule>
    <cfRule type="expression" dxfId="16" priority="326">
      <formula>COUNTIF(H119,"*"&amp;TEXT($J$10,"@")&amp;"*")=1</formula>
    </cfRule>
    <cfRule type="expression" dxfId="15" priority="319">
      <formula>COUNTIF(H119,"*"&amp;TEXT($L$11,"@")&amp;"*")=1</formula>
    </cfRule>
    <cfRule type="expression" dxfId="14" priority="321">
      <formula>COUNTIF(H119,"*"&amp;TEXT($J$11,"@")&amp;"*")=1</formula>
    </cfRule>
    <cfRule type="expression" dxfId="13" priority="325">
      <formula>COUNTIF(H119,"*"&amp;TEXT($K$10,"@")&amp;"*")=1</formula>
    </cfRule>
    <cfRule type="expression" dxfId="12" priority="324">
      <formula>COUNTIF(H119,"*"&amp;TEXT($L$10,"@")&amp;"*")=1</formula>
    </cfRule>
    <cfRule type="expression" dxfId="11" priority="323">
      <formula>COUNTIF(H119,"*"&amp;TEXT($M$10,"@")&amp;"*")=1</formula>
    </cfRule>
  </conditionalFormatting>
  <conditionalFormatting sqref="H120">
    <cfRule type="expression" dxfId="10" priority="97">
      <formula>$I$104&gt;=1</formula>
    </cfRule>
  </conditionalFormatting>
  <conditionalFormatting sqref="J78:N80">
    <cfRule type="expression" dxfId="9" priority="1068">
      <formula>COUNTIF(J78,"*"&amp;TEXT($N$11,"@")&amp;"*")=1</formula>
    </cfRule>
    <cfRule type="expression" dxfId="8" priority="1069">
      <formula>COUNTIF(J78,"*"&amp;TEXT($M$11,"@")&amp;"*")=1</formula>
    </cfRule>
    <cfRule type="expression" dxfId="7" priority="1070">
      <formula>COUNTIF(J78,"*"&amp;TEXT($L$11,"@")&amp;"*")=1</formula>
    </cfRule>
    <cfRule type="expression" dxfId="6" priority="1072">
      <formula>COUNTIF(J78,"*"&amp;TEXT($J$11,"@")&amp;"*")=1</formula>
    </cfRule>
    <cfRule type="expression" dxfId="5" priority="1073">
      <formula>COUNTIF(J78,"*"&amp;TEXT($N$10,"@")&amp;"*")=1</formula>
    </cfRule>
    <cfRule type="expression" dxfId="4" priority="1074">
      <formula>COUNTIF(J78,"*"&amp;TEXT($M$10,"@")&amp;"*")=1</formula>
    </cfRule>
    <cfRule type="expression" dxfId="3" priority="1075">
      <formula>COUNTIF(J78,"*"&amp;TEXT($L$10,"@")&amp;"*")=1</formula>
    </cfRule>
    <cfRule type="expression" dxfId="2" priority="1076">
      <formula>COUNTIF(J78,"*"&amp;TEXT($K$10,"@")&amp;"*")=1</formula>
    </cfRule>
    <cfRule type="expression" dxfId="1" priority="1077">
      <formula>COUNTIF(J78,"*"&amp;TEXT($J$10,"@")&amp;"*")=1</formula>
    </cfRule>
    <cfRule type="expression" dxfId="0" priority="1071">
      <formula>COUNTIF(J78,"*"&amp;TEXT($K$11,"@")&amp;"*")=1</formula>
    </cfRule>
  </conditionalFormatting>
  <dataValidations count="4">
    <dataValidation type="list" allowBlank="1" showInputMessage="1" showErrorMessage="1" sqref="F13" xr:uid="{2CAF90E7-9C62-47FC-A883-30AF13098148}">
      <formula1>"あり,なし"</formula1>
    </dataValidation>
    <dataValidation type="custom" showErrorMessage="1" error="アレルゲンの食品名が「28 その他」になっていないので記入できません。" sqref="D11" xr:uid="{1169DECF-5674-4035-B799-29679558C519}">
      <formula1>D$10="29 その他"</formula1>
    </dataValidation>
    <dataValidation type="custom" showInputMessage="1" showErrorMessage="1" error="アレルゲンの食品名が「28 その他」になっていないので記入できません。" sqref="E11:H11" xr:uid="{305EEBC4-34B5-461C-935E-582127B44EDB}">
      <formula1>E$10="29 その他"</formula1>
    </dataValidation>
    <dataValidation type="list" allowBlank="1" showInputMessage="1" showErrorMessage="1" sqref="D10:H10" xr:uid="{EEA581D0-7125-49A6-A38E-F5A9EAFC2231}">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s>
  <pageMargins left="0.70866141732283472" right="0.70866141732283472" top="0.27" bottom="0.25" header="0.2" footer="0.21"/>
  <pageSetup paperSize="9" scale="74" fitToHeight="0" orientation="portrait" r:id="rId1"/>
  <rowBreaks count="1" manualBreakCount="1">
    <brk id="5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29"/>
  <sheetViews>
    <sheetView topLeftCell="A7" workbookViewId="0">
      <selection activeCell="F17" sqref="F17"/>
    </sheetView>
  </sheetViews>
  <sheetFormatPr defaultRowHeight="13.5" x14ac:dyDescent="0.15"/>
  <cols>
    <col min="1" max="1" width="3.5" customWidth="1"/>
    <col min="2" max="2" width="16.375" customWidth="1"/>
  </cols>
  <sheetData>
    <row r="2" spans="1:2" x14ac:dyDescent="0.15">
      <c r="A2">
        <v>1</v>
      </c>
      <c r="B2" t="s">
        <v>6</v>
      </c>
    </row>
    <row r="3" spans="1:2" x14ac:dyDescent="0.15">
      <c r="A3">
        <v>2</v>
      </c>
      <c r="B3" t="s">
        <v>7</v>
      </c>
    </row>
    <row r="4" spans="1:2" x14ac:dyDescent="0.15">
      <c r="A4">
        <v>3</v>
      </c>
      <c r="B4" t="s">
        <v>8</v>
      </c>
    </row>
    <row r="5" spans="1:2" x14ac:dyDescent="0.15">
      <c r="A5">
        <v>4</v>
      </c>
      <c r="B5" t="s">
        <v>9</v>
      </c>
    </row>
    <row r="6" spans="1:2" x14ac:dyDescent="0.15">
      <c r="A6">
        <v>5</v>
      </c>
      <c r="B6" t="s">
        <v>10</v>
      </c>
    </row>
    <row r="7" spans="1:2" x14ac:dyDescent="0.15">
      <c r="A7">
        <v>6</v>
      </c>
      <c r="B7" t="s">
        <v>11</v>
      </c>
    </row>
    <row r="8" spans="1:2" x14ac:dyDescent="0.15">
      <c r="A8">
        <v>7</v>
      </c>
      <c r="B8" t="s">
        <v>12</v>
      </c>
    </row>
    <row r="9" spans="1:2" x14ac:dyDescent="0.15">
      <c r="A9">
        <v>8</v>
      </c>
      <c r="B9" t="s">
        <v>13</v>
      </c>
    </row>
    <row r="10" spans="1:2" x14ac:dyDescent="0.15">
      <c r="A10">
        <v>9</v>
      </c>
      <c r="B10" t="s">
        <v>14</v>
      </c>
    </row>
    <row r="11" spans="1:2" x14ac:dyDescent="0.15">
      <c r="A11">
        <v>10</v>
      </c>
      <c r="B11" t="s">
        <v>15</v>
      </c>
    </row>
    <row r="12" spans="1:2" x14ac:dyDescent="0.15">
      <c r="A12">
        <v>11</v>
      </c>
      <c r="B12" t="s">
        <v>16</v>
      </c>
    </row>
    <row r="13" spans="1:2" x14ac:dyDescent="0.15">
      <c r="A13">
        <v>12</v>
      </c>
      <c r="B13" t="s">
        <v>17</v>
      </c>
    </row>
    <row r="14" spans="1:2" x14ac:dyDescent="0.15">
      <c r="A14">
        <v>13</v>
      </c>
      <c r="B14" t="s">
        <v>18</v>
      </c>
    </row>
    <row r="15" spans="1:2" x14ac:dyDescent="0.15">
      <c r="A15">
        <v>14</v>
      </c>
      <c r="B15" t="s">
        <v>19</v>
      </c>
    </row>
    <row r="16" spans="1:2" x14ac:dyDescent="0.15">
      <c r="A16">
        <v>15</v>
      </c>
      <c r="B16" t="s">
        <v>20</v>
      </c>
    </row>
    <row r="17" spans="1:2" x14ac:dyDescent="0.15">
      <c r="A17">
        <v>16</v>
      </c>
      <c r="B17" t="s">
        <v>21</v>
      </c>
    </row>
    <row r="18" spans="1:2" x14ac:dyDescent="0.15">
      <c r="A18">
        <v>17</v>
      </c>
      <c r="B18" t="s">
        <v>22</v>
      </c>
    </row>
    <row r="19" spans="1:2" x14ac:dyDescent="0.15">
      <c r="A19">
        <v>18</v>
      </c>
      <c r="B19" t="s">
        <v>23</v>
      </c>
    </row>
    <row r="20" spans="1:2" x14ac:dyDescent="0.15">
      <c r="A20">
        <v>19</v>
      </c>
      <c r="B20" t="s">
        <v>24</v>
      </c>
    </row>
    <row r="21" spans="1:2" x14ac:dyDescent="0.15">
      <c r="A21">
        <v>20</v>
      </c>
      <c r="B21" t="s">
        <v>25</v>
      </c>
    </row>
    <row r="22" spans="1:2" x14ac:dyDescent="0.15">
      <c r="A22">
        <v>21</v>
      </c>
      <c r="B22" t="s">
        <v>26</v>
      </c>
    </row>
    <row r="23" spans="1:2" x14ac:dyDescent="0.15">
      <c r="A23">
        <v>22</v>
      </c>
      <c r="B23" t="s">
        <v>27</v>
      </c>
    </row>
    <row r="24" spans="1:2" x14ac:dyDescent="0.15">
      <c r="A24">
        <v>23</v>
      </c>
      <c r="B24" t="s">
        <v>28</v>
      </c>
    </row>
    <row r="25" spans="1:2" x14ac:dyDescent="0.15">
      <c r="A25">
        <v>24</v>
      </c>
      <c r="B25" t="s">
        <v>29</v>
      </c>
    </row>
    <row r="26" spans="1:2" x14ac:dyDescent="0.15">
      <c r="A26">
        <v>25</v>
      </c>
      <c r="B26" t="s">
        <v>30</v>
      </c>
    </row>
    <row r="27" spans="1:2" x14ac:dyDescent="0.15">
      <c r="A27">
        <v>26</v>
      </c>
      <c r="B27" t="s">
        <v>31</v>
      </c>
    </row>
    <row r="28" spans="1:2" x14ac:dyDescent="0.15">
      <c r="A28">
        <v>27</v>
      </c>
      <c r="B28" t="s">
        <v>32</v>
      </c>
    </row>
    <row r="29" spans="1:2" x14ac:dyDescent="0.15">
      <c r="A29">
        <v>28</v>
      </c>
      <c r="B29" t="s">
        <v>42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確認シート（弁当）</vt:lpstr>
      <vt:lpstr>R7記入例</vt:lpstr>
      <vt:lpstr>Sheet5</vt:lpstr>
      <vt:lpstr>'R7記入例'!Print_Area</vt:lpstr>
      <vt:lpstr>'確認シート（弁当）'!Print_Area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椿野　理恵子</dc:creator>
  <cp:lastModifiedBy>山本　雅裕</cp:lastModifiedBy>
  <cp:lastPrinted>2025-02-25T06:07:07Z</cp:lastPrinted>
  <dcterms:created xsi:type="dcterms:W3CDTF">2020-02-21T05:50:58Z</dcterms:created>
  <dcterms:modified xsi:type="dcterms:W3CDTF">2025-02-27T00:49:03Z</dcterms:modified>
</cp:coreProperties>
</file>